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2" windowWidth="14580" windowHeight="6096" activeTab="1"/>
  </bookViews>
  <sheets>
    <sheet name="OD OGNIA" sheetId="1" r:id="rId1"/>
    <sheet name="ELEKTR." sheetId="2" r:id="rId2"/>
  </sheets>
  <definedNames/>
  <calcPr fullCalcOnLoad="1"/>
</workbook>
</file>

<file path=xl/sharedStrings.xml><?xml version="1.0" encoding="utf-8"?>
<sst xmlns="http://schemas.openxmlformats.org/spreadsheetml/2006/main" count="224" uniqueCount="147">
  <si>
    <t>WYSZCZEGÓLNIENIE</t>
  </si>
  <si>
    <t>WARTOŚĆ</t>
  </si>
  <si>
    <t xml:space="preserve">1. Budynki grupa I </t>
  </si>
  <si>
    <t>w tym</t>
  </si>
  <si>
    <t>bud. stacji pomp  Sekuła I</t>
  </si>
  <si>
    <t>bud. chlorowni Sekuła I</t>
  </si>
  <si>
    <t>bud. pompowni II Sekuła I</t>
  </si>
  <si>
    <t>bud. agregatu Sekuła I</t>
  </si>
  <si>
    <t>bud. odżelaziaczy Sekuła I</t>
  </si>
  <si>
    <t>bud. stacji transformatorowej Sekuła I</t>
  </si>
  <si>
    <t>bud.chlorowni Sekuła II</t>
  </si>
  <si>
    <t>bud.stacji trafo Sekuła II</t>
  </si>
  <si>
    <t>bud.technologiczny Sekuła II</t>
  </si>
  <si>
    <t>bud.rozdzielni stacji trafo Sekuła II</t>
  </si>
  <si>
    <t>magazyn materiałów pędnych Sekuła II</t>
  </si>
  <si>
    <t>bud. warsztatowy Sekuła II</t>
  </si>
  <si>
    <t>bud. warszt-garaż Sekuła II</t>
  </si>
  <si>
    <t>bud.warsztatowo-garażowy Sekuła II</t>
  </si>
  <si>
    <t>wiata - zadaszenie na samochody Sekuła II</t>
  </si>
  <si>
    <t>bud.magazynowy Sekuła II</t>
  </si>
  <si>
    <t>bud.socjalny Laborat. B Sekuła II</t>
  </si>
  <si>
    <t>bud.administracyjny A Sekuła II</t>
  </si>
  <si>
    <t>bud.na agregat prądotwórczy Ujrzanów</t>
  </si>
  <si>
    <t>bud.stacji transformatorowej Ocz.śc.</t>
  </si>
  <si>
    <t>bud.dmuchaw Ocz.ścieków</t>
  </si>
  <si>
    <t>bud.warszt-garaż. Ocz.ścieków</t>
  </si>
  <si>
    <t>bud.socjalno-biurowy Ocz.ścieków</t>
  </si>
  <si>
    <t>bud.socjalno-administracyjny Ocz.ścieków</t>
  </si>
  <si>
    <t>bud.przepompowni ścieków ul. Daszyńskiego</t>
  </si>
  <si>
    <t>bud.SUW Purzec</t>
  </si>
  <si>
    <t>razem</t>
  </si>
  <si>
    <t>2. Budowle grupa II</t>
  </si>
  <si>
    <t>w tym:</t>
  </si>
  <si>
    <t>urządz./elektr.-przepomp.-szafy sterownicze</t>
  </si>
  <si>
    <t>3. Kotły i urządzenia energetyczne grupa III</t>
  </si>
  <si>
    <t>kocioł WK - 80 - Sekuła I</t>
  </si>
  <si>
    <t>kocioł WK 65 - Sekuła I</t>
  </si>
  <si>
    <t>agregat 250kva - Sekuła I</t>
  </si>
  <si>
    <t>przetwornik częstotliwości ACS503 - Sekuła II</t>
  </si>
  <si>
    <t>kocioł gazowy c.o. - Ujrzanów</t>
  </si>
  <si>
    <t>4. Maszyny, urządzenia i aparaty grupa IV</t>
  </si>
  <si>
    <t>moduł telemetryczny Przep.śc.Dz.Zamojszcz.</t>
  </si>
  <si>
    <t>moduł telemetryczny Przep.śc.Kazimierzowska</t>
  </si>
  <si>
    <t>5. Urządzenia techniczne grupa VI</t>
  </si>
  <si>
    <t>szafa sterownicza-przep.śc.-Żelków</t>
  </si>
  <si>
    <t>szafa sterownicza-przep.śc.-ul. Radzyńska</t>
  </si>
  <si>
    <t>szafa sterownicza-przep.śc.-Iganie</t>
  </si>
  <si>
    <t>szafa sterownicza-przep.śc.-Opole</t>
  </si>
  <si>
    <t>szafa sterownicza-przep.śc.-ul. Targowa</t>
  </si>
  <si>
    <t>szafa sterownicza-przep.śc.-Piaski Starowiejskie</t>
  </si>
  <si>
    <t>monitoring przepompowni - Żelków</t>
  </si>
  <si>
    <t>monitoring przepompowni - ul. Warszawska</t>
  </si>
  <si>
    <t>monitoring przepompowni - Piaski Zamiejskie</t>
  </si>
  <si>
    <t>monitoring przepompowni - ul. Dzieci Zamojszczyzny</t>
  </si>
  <si>
    <t>monitoring przepompowni - ul. Kazimierzowska</t>
  </si>
  <si>
    <t>monitoring przepompowni - ul. Piłsudskiego</t>
  </si>
  <si>
    <t>monitoring przepompowni - oś. Janowska-Starowiejska</t>
  </si>
  <si>
    <t>monitoring studni - oś. Janowska-Starowiejska</t>
  </si>
  <si>
    <t>zbiornik biogazu Ocz.śc.</t>
  </si>
  <si>
    <t>monitoring centralny - Oczyszczalnia ścieków</t>
  </si>
  <si>
    <t>rozdzielnia elektryczna - Sekuła I</t>
  </si>
  <si>
    <t>urządzenie łagodnego startu - Sekuła I szt 6</t>
  </si>
  <si>
    <t>kable zasilające studnie - Sekuła I</t>
  </si>
  <si>
    <t>przetwornica VLT 6027 IP20 - Sekuła I</t>
  </si>
  <si>
    <t>falownik VLT6000 - Sekuła I</t>
  </si>
  <si>
    <t>telewizyjny system alarmowy - Ujrzanów</t>
  </si>
  <si>
    <t>instalacja alarmowa budynku A - Sekuła II</t>
  </si>
  <si>
    <t>monitoring studni głębinowych - Sekuła I</t>
  </si>
  <si>
    <t>system alarmowy - Sekuła I</t>
  </si>
  <si>
    <t>monitoring stacji uzdatniania - Sekuła I</t>
  </si>
  <si>
    <t>transformatory Sekuła I - szt 2</t>
  </si>
  <si>
    <t>szafa sterująca SZH2 - Sekuła II</t>
  </si>
  <si>
    <t>szafa sterująca - Sekuła II</t>
  </si>
  <si>
    <t>rozdzielnia elektryczna - Sekuła II</t>
  </si>
  <si>
    <t>szafa sterująca SZH1- Sekuła II</t>
  </si>
  <si>
    <t>sterownica przepompowni popłuczyn - Sekuła II</t>
  </si>
  <si>
    <t>instalacja wizualizacji - Sekuła II</t>
  </si>
  <si>
    <t>szafa sterownicza ul. Ceglana</t>
  </si>
  <si>
    <t>6. Narzędzia, przyrządy, ruchomości i wyposażenie grupa VIII</t>
  </si>
  <si>
    <t>przetwornik sygnału</t>
  </si>
  <si>
    <t>przetwornik pomiaru tlenu</t>
  </si>
  <si>
    <t>7. Gotówka w schowku ogniotrwałym</t>
  </si>
  <si>
    <t>8. Mienie prywatne pracowników</t>
  </si>
  <si>
    <t>urządz. przenośne</t>
  </si>
  <si>
    <t>kamera inspekcyjna KANRO</t>
  </si>
  <si>
    <t>zestaw do inspekcji sieci kanal.EKOPOL</t>
  </si>
  <si>
    <t>zestaw do inspekcji sieci kanal.DTR 65 HRC</t>
  </si>
  <si>
    <t xml:space="preserve">OGÓŁEM WARTOŚĆ MIENIA </t>
  </si>
  <si>
    <t>telewizyjny system alarmowy - Sekuła I</t>
  </si>
  <si>
    <t>telewizja przemysłowa - Sekuła I</t>
  </si>
  <si>
    <t>system alarmowy - Sekuła II</t>
  </si>
  <si>
    <t>rozdzielnica SN 15- Sekuła I</t>
  </si>
  <si>
    <t>bud. hydroforni Ujrzanów</t>
  </si>
  <si>
    <t>bud. socjalny Sekuła I</t>
  </si>
  <si>
    <t>telewizyjny system alarmowy - Sekuła II</t>
  </si>
  <si>
    <t>zainstalowane V</t>
  </si>
  <si>
    <t>w pojazdach VI</t>
  </si>
  <si>
    <t>VIII</t>
  </si>
  <si>
    <t>agreat prądotwórczy P-250E - Sekuła II</t>
  </si>
  <si>
    <t>agregat prądotwórczy przewoźny - Ujęcie Purzec</t>
  </si>
  <si>
    <t>transformatory Sekuła II - szt 4</t>
  </si>
  <si>
    <t>transformator - Sekuła II</t>
  </si>
  <si>
    <t>stacja transformatorowa - przep.śc.rogatki warszawskie</t>
  </si>
  <si>
    <t>transformator - przep.śc.rogatki warszawskie</t>
  </si>
  <si>
    <t>transformator TN0SCT 250/15 PNSm</t>
  </si>
  <si>
    <t>przewoźna stacja poboru próbek ISCO</t>
  </si>
  <si>
    <t>namiot halowy</t>
  </si>
  <si>
    <t>urządzenie wielofunkcyjne</t>
  </si>
  <si>
    <t>bud.-dyspozytornia Ocz.śc.</t>
  </si>
  <si>
    <t>bud.obsługi WKF z kotłownią</t>
  </si>
  <si>
    <t>bud.obsługi WKF</t>
  </si>
  <si>
    <t>wydzielona komora ferment. - nr 1</t>
  </si>
  <si>
    <t>wydzielona komora ferment. - nr 2</t>
  </si>
  <si>
    <t>wydzielona komora ferment. - nr 3</t>
  </si>
  <si>
    <t>wydzielona komora ferment. - nr 4</t>
  </si>
  <si>
    <t>instalacja odsiarczania biogazu BIOSULFEX</t>
  </si>
  <si>
    <t>garaż dla poj.specj. Ocz. śc. nr 1</t>
  </si>
  <si>
    <t>sieci i urzadzenia AKPIA - oczyszczalnia</t>
  </si>
  <si>
    <t>sieci i urządzenia AkPIA - infr.zbiorn. retenc</t>
  </si>
  <si>
    <t>garaż dla poj.specj. Ocz. Śc. nr 2</t>
  </si>
  <si>
    <t>destylarka Kjelflex</t>
  </si>
  <si>
    <t>wirówka laboratoryjna</t>
  </si>
  <si>
    <t>chromatograf gazowy</t>
  </si>
  <si>
    <t>KLASA BUDYNKU</t>
  </si>
  <si>
    <t>Murowany, kryty blachą na drewnianej konstrukcji, stropodach</t>
  </si>
  <si>
    <t>Murowany, kryty blachą na stropodachu</t>
  </si>
  <si>
    <t>Murowany, kryty papą na stropodachu</t>
  </si>
  <si>
    <t>Stacja Paliw konstrukcja metalowa</t>
  </si>
  <si>
    <t>Konstrukcja Stalowa</t>
  </si>
  <si>
    <t>Murowany, kryty papą na stropodachu, ocieplony steropianem</t>
  </si>
  <si>
    <t>Murowany, kryty papą na konstrukcji drewnianej, stropodach, budynek w części II kondygnacyjny</t>
  </si>
  <si>
    <t>Murowany, kryty blachą na konstrukcji stalowej, stropodach</t>
  </si>
  <si>
    <t>Murowany, kryty blachą konstrukcji stalowej</t>
  </si>
  <si>
    <t>Murowany,piętrowy, kryty papą na stropodachu</t>
  </si>
  <si>
    <t xml:space="preserve">Murowany, kryty blachą na drewnianej konstrukcji, </t>
  </si>
  <si>
    <t>Stan techniczny (dobry, dostateczny, zły, awaryjny)</t>
  </si>
  <si>
    <t>dobry</t>
  </si>
  <si>
    <t>Rok budowy</t>
  </si>
  <si>
    <t>Rok zakupu</t>
  </si>
  <si>
    <t>2005</t>
  </si>
  <si>
    <t>1998</t>
  </si>
  <si>
    <t>2007</t>
  </si>
  <si>
    <t>2013</t>
  </si>
  <si>
    <t>Suma Ubezpieczenia</t>
  </si>
  <si>
    <t>Wg wartości</t>
  </si>
  <si>
    <t>Rzeczywista</t>
  </si>
  <si>
    <t>Odtworzeniowa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</si>
</sst>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" fontId="2" fillId="0" borderId="11" xfId="61" applyNumberFormat="1" applyFont="1" applyBorder="1" applyAlignment="1">
      <alignment horizontal="left"/>
      <protection/>
    </xf>
    <xf numFmtId="1" fontId="3" fillId="0" borderId="11" xfId="0" applyNumberFormat="1" applyFont="1" applyBorder="1" applyAlignment="1">
      <alignment/>
    </xf>
    <xf numFmtId="1" fontId="2" fillId="0" borderId="11" xfId="69" applyNumberFormat="1" applyFont="1" applyBorder="1">
      <alignment/>
      <protection/>
    </xf>
    <xf numFmtId="1" fontId="2" fillId="0" borderId="12" xfId="0" applyNumberFormat="1" applyFont="1" applyBorder="1" applyAlignment="1">
      <alignment/>
    </xf>
    <xf numFmtId="1" fontId="2" fillId="0" borderId="12" xfId="72" applyNumberFormat="1" applyFont="1" applyBorder="1">
      <alignment/>
      <protection/>
    </xf>
    <xf numFmtId="1" fontId="2" fillId="0" borderId="11" xfId="72" applyNumberFormat="1" applyFont="1" applyBorder="1">
      <alignment/>
      <protection/>
    </xf>
    <xf numFmtId="0" fontId="2" fillId="0" borderId="11" xfId="54" applyFont="1" applyBorder="1" applyAlignment="1">
      <alignment/>
      <protection/>
    </xf>
    <xf numFmtId="0" fontId="2" fillId="0" borderId="11" xfId="58" applyFont="1" applyBorder="1" applyAlignment="1">
      <alignment/>
      <protection/>
    </xf>
    <xf numFmtId="0" fontId="2" fillId="0" borderId="11" xfId="60" applyFont="1" applyBorder="1" applyAlignment="1">
      <alignment/>
      <protection/>
    </xf>
    <xf numFmtId="0" fontId="2" fillId="0" borderId="11" xfId="62" applyFont="1" applyBorder="1" applyAlignment="1">
      <alignment/>
      <protection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1" xfId="65" applyNumberFormat="1" applyFont="1" applyBorder="1" applyAlignment="1">
      <alignment horizontal="center"/>
      <protection/>
    </xf>
    <xf numFmtId="0" fontId="2" fillId="0" borderId="11" xfId="66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1" xfId="66" applyFont="1" applyBorder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43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/>
    </xf>
    <xf numFmtId="43" fontId="4" fillId="0" borderId="11" xfId="0" applyNumberFormat="1" applyFont="1" applyBorder="1" applyAlignment="1">
      <alignment/>
    </xf>
    <xf numFmtId="0" fontId="0" fillId="0" borderId="17" xfId="0" applyBorder="1" applyAlignment="1">
      <alignment/>
    </xf>
    <xf numFmtId="43" fontId="5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3" fillId="0" borderId="0" xfId="67" applyNumberFormat="1" applyFont="1" applyBorder="1">
      <alignment/>
      <protection/>
    </xf>
    <xf numFmtId="0" fontId="3" fillId="0" borderId="0" xfId="0" applyFon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3" fontId="3" fillId="0" borderId="18" xfId="0" applyNumberFormat="1" applyFont="1" applyBorder="1" applyAlignment="1">
      <alignment/>
    </xf>
    <xf numFmtId="1" fontId="2" fillId="0" borderId="15" xfId="0" applyNumberFormat="1" applyFont="1" applyBorder="1" applyAlignment="1">
      <alignment horizontal="left" vertical="center"/>
    </xf>
    <xf numFmtId="0" fontId="2" fillId="0" borderId="11" xfId="51" applyFont="1" applyBorder="1" applyAlignment="1">
      <alignment/>
      <protection/>
    </xf>
    <xf numFmtId="1" fontId="3" fillId="0" borderId="11" xfId="0" applyNumberFormat="1" applyFont="1" applyBorder="1" applyAlignment="1">
      <alignment/>
    </xf>
    <xf numFmtId="49" fontId="2" fillId="0" borderId="11" xfId="61" applyNumberFormat="1" applyFont="1" applyBorder="1" applyAlignment="1">
      <alignment horizontal="center"/>
      <protection/>
    </xf>
    <xf numFmtId="49" fontId="2" fillId="0" borderId="10" xfId="68" applyNumberFormat="1" applyFont="1" applyBorder="1" applyAlignment="1">
      <alignment horizontal="center"/>
      <protection/>
    </xf>
    <xf numFmtId="49" fontId="2" fillId="0" borderId="10" xfId="71" applyNumberFormat="1" applyFont="1" applyBorder="1" applyAlignment="1">
      <alignment horizontal="center"/>
      <protection/>
    </xf>
    <xf numFmtId="49" fontId="2" fillId="0" borderId="11" xfId="71" applyNumberFormat="1" applyFont="1" applyBorder="1" applyAlignment="1">
      <alignment horizontal="center"/>
      <protection/>
    </xf>
    <xf numFmtId="49" fontId="2" fillId="0" borderId="11" xfId="74" applyNumberFormat="1" applyFont="1" applyBorder="1" applyAlignment="1">
      <alignment horizontal="center"/>
      <protection/>
    </xf>
    <xf numFmtId="43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49" fontId="2" fillId="0" borderId="11" xfId="53" applyNumberFormat="1" applyFont="1" applyBorder="1" applyAlignment="1">
      <alignment horizontal="center"/>
      <protection/>
    </xf>
    <xf numFmtId="49" fontId="2" fillId="0" borderId="10" xfId="56" applyNumberFormat="1" applyFont="1" applyBorder="1" applyAlignment="1">
      <alignment horizontal="center"/>
      <protection/>
    </xf>
    <xf numFmtId="49" fontId="2" fillId="0" borderId="11" xfId="57" applyNumberFormat="1" applyFont="1" applyBorder="1" applyAlignment="1">
      <alignment horizontal="center"/>
      <protection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" fontId="2" fillId="0" borderId="19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9" fontId="2" fillId="0" borderId="11" xfId="57" applyNumberFormat="1" applyFont="1" applyBorder="1" applyAlignment="1">
      <alignment vertical="top" wrapText="1"/>
      <protection/>
    </xf>
    <xf numFmtId="43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left" vertical="center"/>
    </xf>
    <xf numFmtId="49" fontId="4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3" fontId="2" fillId="0" borderId="11" xfId="0" applyNumberFormat="1" applyFont="1" applyBorder="1" applyAlignment="1">
      <alignment/>
    </xf>
    <xf numFmtId="49" fontId="2" fillId="0" borderId="11" xfId="57" applyNumberFormat="1" applyFont="1" applyBorder="1" applyAlignment="1">
      <alignment horizontal="center" vertical="top" wrapText="1"/>
      <protection/>
    </xf>
    <xf numFmtId="43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37" fillId="0" borderId="19" xfId="0" applyFont="1" applyBorder="1" applyAlignment="1">
      <alignment/>
    </xf>
    <xf numFmtId="0" fontId="3" fillId="0" borderId="11" xfId="0" applyFont="1" applyBorder="1" applyAlignment="1">
      <alignment horizontal="center"/>
    </xf>
    <xf numFmtId="43" fontId="2" fillId="0" borderId="11" xfId="0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11" xfId="73" applyNumberFormat="1" applyFont="1" applyBorder="1">
      <alignment/>
      <protection/>
    </xf>
    <xf numFmtId="43" fontId="2" fillId="0" borderId="11" xfId="52" applyNumberFormat="1" applyFont="1" applyBorder="1" applyAlignment="1">
      <alignment/>
      <protection/>
    </xf>
    <xf numFmtId="43" fontId="3" fillId="0" borderId="11" xfId="52" applyNumberFormat="1" applyFont="1" applyBorder="1" applyAlignment="1">
      <alignment/>
      <protection/>
    </xf>
    <xf numFmtId="43" fontId="2" fillId="0" borderId="11" xfId="64" applyNumberFormat="1" applyFont="1" applyBorder="1" applyAlignment="1">
      <alignment/>
      <protection/>
    </xf>
    <xf numFmtId="43" fontId="2" fillId="0" borderId="15" xfId="0" applyNumberFormat="1" applyFont="1" applyBorder="1" applyAlignment="1">
      <alignment vertical="center"/>
    </xf>
    <xf numFmtId="43" fontId="2" fillId="0" borderId="17" xfId="0" applyNumberFormat="1" applyFont="1" applyBorder="1" applyAlignment="1">
      <alignment/>
    </xf>
    <xf numFmtId="43" fontId="2" fillId="0" borderId="11" xfId="55" applyNumberFormat="1" applyFont="1" applyBorder="1" applyAlignment="1">
      <alignment/>
      <protection/>
    </xf>
    <xf numFmtId="43" fontId="2" fillId="0" borderId="11" xfId="55" applyNumberFormat="1" applyFont="1" applyBorder="1">
      <alignment/>
      <protection/>
    </xf>
    <xf numFmtId="0" fontId="2" fillId="0" borderId="20" xfId="0" applyFont="1" applyBorder="1" applyAlignment="1">
      <alignment/>
    </xf>
    <xf numFmtId="43" fontId="2" fillId="0" borderId="11" xfId="67" applyNumberFormat="1" applyFont="1" applyBorder="1">
      <alignment/>
      <protection/>
    </xf>
    <xf numFmtId="43" fontId="3" fillId="0" borderId="11" xfId="67" applyNumberFormat="1" applyFont="1" applyBorder="1">
      <alignment/>
      <protection/>
    </xf>
    <xf numFmtId="1" fontId="3" fillId="0" borderId="10" xfId="0" applyNumberFormat="1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  <xf numFmtId="0" fontId="43" fillId="0" borderId="11" xfId="0" applyFont="1" applyBorder="1" applyAlignment="1">
      <alignment/>
    </xf>
    <xf numFmtId="43" fontId="43" fillId="0" borderId="12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1" xfId="58" applyFont="1" applyBorder="1" applyAlignment="1">
      <alignment/>
      <protection/>
    </xf>
    <xf numFmtId="0" fontId="0" fillId="0" borderId="11" xfId="0" applyBorder="1" applyAlignment="1">
      <alignment horizontal="center"/>
    </xf>
    <xf numFmtId="0" fontId="44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2" xfId="0" applyFont="1" applyBorder="1" applyAlignment="1">
      <alignment/>
    </xf>
    <xf numFmtId="49" fontId="2" fillId="0" borderId="10" xfId="74" applyNumberFormat="1" applyFont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43" fontId="37" fillId="0" borderId="0" xfId="0" applyNumberFormat="1" applyFont="1" applyBorder="1" applyAlignment="1">
      <alignment/>
    </xf>
  </cellXfs>
  <cellStyles count="7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11" xfId="52"/>
    <cellStyle name="Normalny 12" xfId="53"/>
    <cellStyle name="Normalny 13" xfId="54"/>
    <cellStyle name="Normalny 14" xfId="55"/>
    <cellStyle name="Normalny 15" xfId="56"/>
    <cellStyle name="Normalny 16" xfId="57"/>
    <cellStyle name="Normalny 17" xfId="58"/>
    <cellStyle name="Normalny 18" xfId="59"/>
    <cellStyle name="Normalny 19" xfId="60"/>
    <cellStyle name="Normalny 2" xfId="61"/>
    <cellStyle name="Normalny 20" xfId="62"/>
    <cellStyle name="Normalny 21" xfId="63"/>
    <cellStyle name="Normalny 22" xfId="64"/>
    <cellStyle name="Normalny 23" xfId="65"/>
    <cellStyle name="Normalny 24" xfId="66"/>
    <cellStyle name="Normalny 25" xfId="67"/>
    <cellStyle name="Normalny 3" xfId="68"/>
    <cellStyle name="Normalny 4" xfId="69"/>
    <cellStyle name="Normalny 5" xfId="70"/>
    <cellStyle name="Normalny 6" xfId="71"/>
    <cellStyle name="Normalny 7" xfId="72"/>
    <cellStyle name="Normalny 8" xfId="73"/>
    <cellStyle name="Normalny 9" xfId="74"/>
    <cellStyle name="Obliczenia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8"/>
  <sheetViews>
    <sheetView view="pageLayout" workbookViewId="0" topLeftCell="E2">
      <selection activeCell="F5" sqref="F5:G5"/>
    </sheetView>
  </sheetViews>
  <sheetFormatPr defaultColWidth="9" defaultRowHeight="14.25"/>
  <cols>
    <col min="1" max="1" width="0.1015625" style="1" customWidth="1"/>
    <col min="2" max="2" width="10.19921875" style="1" customWidth="1"/>
    <col min="3" max="3" width="7.09765625" style="1" customWidth="1"/>
    <col min="4" max="4" width="40.09765625" style="1" customWidth="1"/>
    <col min="5" max="5" width="13.8984375" style="1" customWidth="1"/>
    <col min="6" max="6" width="47.3984375" style="1" customWidth="1"/>
    <col min="7" max="7" width="11.8984375" style="1" customWidth="1"/>
    <col min="8" max="16384" width="9" style="1" customWidth="1"/>
  </cols>
  <sheetData>
    <row r="1" ht="2.25" customHeight="1"/>
    <row r="2" spans="2:8" ht="50.25" customHeight="1">
      <c r="B2" s="104" t="s">
        <v>0</v>
      </c>
      <c r="C2" s="104"/>
      <c r="D2" s="104"/>
      <c r="E2" s="71" t="s">
        <v>1</v>
      </c>
      <c r="F2" s="92" t="s">
        <v>123</v>
      </c>
      <c r="G2" s="102" t="s">
        <v>135</v>
      </c>
      <c r="H2" s="19" t="s">
        <v>137</v>
      </c>
    </row>
    <row r="3" spans="2:8" s="2" customFormat="1" ht="11.25" customHeight="1">
      <c r="B3" s="105" t="s">
        <v>2</v>
      </c>
      <c r="C3" s="106"/>
      <c r="D3" s="106"/>
      <c r="E3" s="107"/>
      <c r="F3" s="93"/>
      <c r="G3" s="100"/>
      <c r="H3" s="93"/>
    </row>
    <row r="4" spans="2:9" s="2" customFormat="1" ht="12">
      <c r="B4" s="54"/>
      <c r="C4" s="55" t="s">
        <v>3</v>
      </c>
      <c r="D4" s="56" t="s">
        <v>4</v>
      </c>
      <c r="E4" s="72">
        <v>832000</v>
      </c>
      <c r="F4" s="94" t="s">
        <v>124</v>
      </c>
      <c r="G4" s="100" t="s">
        <v>136</v>
      </c>
      <c r="H4" s="94">
        <v>1970</v>
      </c>
      <c r="I4" s="103"/>
    </row>
    <row r="5" spans="2:9" s="2" customFormat="1" ht="12">
      <c r="B5" s="54"/>
      <c r="C5" s="55"/>
      <c r="D5" s="56" t="s">
        <v>5</v>
      </c>
      <c r="E5" s="72">
        <v>25000</v>
      </c>
      <c r="F5" s="94" t="s">
        <v>124</v>
      </c>
      <c r="G5" s="100" t="s">
        <v>136</v>
      </c>
      <c r="H5" s="94">
        <v>1970</v>
      </c>
      <c r="I5" s="103"/>
    </row>
    <row r="6" spans="2:9" s="2" customFormat="1" ht="12">
      <c r="B6" s="54"/>
      <c r="C6" s="55"/>
      <c r="D6" s="56" t="s">
        <v>6</v>
      </c>
      <c r="E6" s="72">
        <v>57000</v>
      </c>
      <c r="F6" s="94" t="s">
        <v>125</v>
      </c>
      <c r="G6" s="100" t="s">
        <v>136</v>
      </c>
      <c r="H6" s="94">
        <v>1970</v>
      </c>
      <c r="I6" s="103"/>
    </row>
    <row r="7" spans="2:9" s="2" customFormat="1" ht="12">
      <c r="B7" s="54"/>
      <c r="C7" s="55"/>
      <c r="D7" s="56" t="s">
        <v>7</v>
      </c>
      <c r="E7" s="72">
        <v>57000</v>
      </c>
      <c r="F7" s="94" t="s">
        <v>126</v>
      </c>
      <c r="G7" s="100" t="s">
        <v>136</v>
      </c>
      <c r="H7" s="94">
        <v>1970</v>
      </c>
      <c r="I7" s="103"/>
    </row>
    <row r="8" spans="2:9" s="2" customFormat="1" ht="12">
      <c r="B8" s="54"/>
      <c r="C8" s="55"/>
      <c r="D8" s="56" t="s">
        <v>8</v>
      </c>
      <c r="E8" s="72">
        <v>429000</v>
      </c>
      <c r="F8" s="94" t="s">
        <v>124</v>
      </c>
      <c r="G8" s="100" t="s">
        <v>136</v>
      </c>
      <c r="H8" s="94">
        <v>1974</v>
      </c>
      <c r="I8" s="103"/>
    </row>
    <row r="9" spans="2:9" s="2" customFormat="1" ht="12">
      <c r="B9" s="54"/>
      <c r="C9" s="55"/>
      <c r="D9" s="69" t="s">
        <v>9</v>
      </c>
      <c r="E9" s="49">
        <v>58000</v>
      </c>
      <c r="F9" s="101" t="s">
        <v>125</v>
      </c>
      <c r="G9" s="100" t="s">
        <v>136</v>
      </c>
      <c r="H9" s="94">
        <v>1983</v>
      </c>
      <c r="I9" s="103"/>
    </row>
    <row r="10" spans="2:9" s="2" customFormat="1" ht="12">
      <c r="B10" s="54"/>
      <c r="C10" s="55"/>
      <c r="D10" s="69" t="s">
        <v>93</v>
      </c>
      <c r="E10" s="49">
        <v>66000</v>
      </c>
      <c r="F10" s="94" t="s">
        <v>124</v>
      </c>
      <c r="G10" s="100" t="s">
        <v>136</v>
      </c>
      <c r="H10" s="94">
        <v>1987</v>
      </c>
      <c r="I10" s="103"/>
    </row>
    <row r="11" spans="2:9" s="2" customFormat="1" ht="12">
      <c r="B11" s="54"/>
      <c r="C11" s="55"/>
      <c r="D11" s="56" t="s">
        <v>10</v>
      </c>
      <c r="E11" s="49">
        <v>20000</v>
      </c>
      <c r="F11" s="94" t="s">
        <v>126</v>
      </c>
      <c r="G11" s="100" t="s">
        <v>136</v>
      </c>
      <c r="H11" s="94">
        <v>1982</v>
      </c>
      <c r="I11" s="103"/>
    </row>
    <row r="12" spans="2:9" s="2" customFormat="1" ht="12">
      <c r="B12" s="54"/>
      <c r="C12" s="55"/>
      <c r="D12" s="69" t="s">
        <v>11</v>
      </c>
      <c r="E12" s="49">
        <v>50000</v>
      </c>
      <c r="F12" s="94" t="s">
        <v>125</v>
      </c>
      <c r="G12" s="100" t="s">
        <v>136</v>
      </c>
      <c r="H12" s="94">
        <v>1982</v>
      </c>
      <c r="I12" s="103"/>
    </row>
    <row r="13" spans="2:9" s="2" customFormat="1" ht="12">
      <c r="B13" s="54"/>
      <c r="C13" s="55"/>
      <c r="D13" s="69" t="s">
        <v>11</v>
      </c>
      <c r="E13" s="49">
        <v>40000</v>
      </c>
      <c r="F13" s="94" t="s">
        <v>125</v>
      </c>
      <c r="G13" s="100" t="s">
        <v>136</v>
      </c>
      <c r="H13" s="94">
        <v>1982</v>
      </c>
      <c r="I13" s="103"/>
    </row>
    <row r="14" spans="2:9" s="2" customFormat="1" ht="12">
      <c r="B14" s="54"/>
      <c r="C14" s="55"/>
      <c r="D14" s="56" t="s">
        <v>12</v>
      </c>
      <c r="E14" s="49">
        <v>1000000</v>
      </c>
      <c r="F14" s="94" t="s">
        <v>126</v>
      </c>
      <c r="G14" s="100" t="s">
        <v>136</v>
      </c>
      <c r="H14" s="94">
        <v>1982</v>
      </c>
      <c r="I14" s="103"/>
    </row>
    <row r="15" spans="2:9" s="2" customFormat="1" ht="12">
      <c r="B15" s="54"/>
      <c r="C15" s="55"/>
      <c r="D15" s="69" t="s">
        <v>13</v>
      </c>
      <c r="E15" s="49">
        <v>100000</v>
      </c>
      <c r="F15" s="94" t="s">
        <v>126</v>
      </c>
      <c r="G15" s="100" t="s">
        <v>136</v>
      </c>
      <c r="H15" s="94">
        <v>1982</v>
      </c>
      <c r="I15" s="103"/>
    </row>
    <row r="16" spans="2:9" s="2" customFormat="1" ht="12">
      <c r="B16" s="54"/>
      <c r="C16" s="55"/>
      <c r="D16" s="69" t="s">
        <v>14</v>
      </c>
      <c r="E16" s="49">
        <v>10000</v>
      </c>
      <c r="F16" s="94" t="s">
        <v>127</v>
      </c>
      <c r="G16" s="100" t="s">
        <v>136</v>
      </c>
      <c r="H16" s="94">
        <v>1987</v>
      </c>
      <c r="I16" s="103"/>
    </row>
    <row r="17" spans="2:9" s="2" customFormat="1" ht="12">
      <c r="B17" s="54"/>
      <c r="C17" s="55"/>
      <c r="D17" s="56" t="s">
        <v>92</v>
      </c>
      <c r="E17" s="72">
        <v>170000</v>
      </c>
      <c r="F17" s="94" t="s">
        <v>124</v>
      </c>
      <c r="G17" s="100" t="s">
        <v>136</v>
      </c>
      <c r="H17" s="94">
        <v>1995</v>
      </c>
      <c r="I17" s="103"/>
    </row>
    <row r="18" spans="2:9" s="2" customFormat="1" ht="12">
      <c r="B18" s="54"/>
      <c r="C18" s="55"/>
      <c r="D18" s="69" t="s">
        <v>22</v>
      </c>
      <c r="E18" s="49">
        <v>25000</v>
      </c>
      <c r="F18" s="94" t="s">
        <v>128</v>
      </c>
      <c r="G18" s="100" t="s">
        <v>136</v>
      </c>
      <c r="H18" s="94">
        <v>1999</v>
      </c>
      <c r="I18" s="103"/>
    </row>
    <row r="19" spans="2:9" s="2" customFormat="1" ht="12">
      <c r="B19" s="54"/>
      <c r="C19" s="55"/>
      <c r="D19" s="56" t="s">
        <v>29</v>
      </c>
      <c r="E19" s="72">
        <v>790000</v>
      </c>
      <c r="F19" s="94" t="s">
        <v>126</v>
      </c>
      <c r="G19" s="100" t="s">
        <v>136</v>
      </c>
      <c r="H19" s="94">
        <v>2008</v>
      </c>
      <c r="I19" s="103"/>
    </row>
    <row r="20" spans="2:9" s="2" customFormat="1" ht="12">
      <c r="B20" s="54"/>
      <c r="C20" s="55"/>
      <c r="D20" s="69" t="s">
        <v>23</v>
      </c>
      <c r="E20" s="49">
        <v>52000</v>
      </c>
      <c r="F20" s="94" t="s">
        <v>126</v>
      </c>
      <c r="G20" s="100" t="s">
        <v>136</v>
      </c>
      <c r="H20" s="94">
        <v>1974</v>
      </c>
      <c r="I20" s="103"/>
    </row>
    <row r="21" spans="2:9" s="2" customFormat="1" ht="12">
      <c r="B21" s="54"/>
      <c r="C21" s="55"/>
      <c r="D21" s="56" t="s">
        <v>24</v>
      </c>
      <c r="E21" s="49">
        <v>168000</v>
      </c>
      <c r="F21" s="94" t="s">
        <v>129</v>
      </c>
      <c r="G21" s="100" t="s">
        <v>136</v>
      </c>
      <c r="H21" s="94">
        <v>1974</v>
      </c>
      <c r="I21" s="103"/>
    </row>
    <row r="22" spans="2:9" s="2" customFormat="1" ht="12">
      <c r="B22" s="54"/>
      <c r="C22" s="55"/>
      <c r="D22" s="69" t="s">
        <v>25</v>
      </c>
      <c r="E22" s="49">
        <v>62000</v>
      </c>
      <c r="F22" s="94" t="s">
        <v>126</v>
      </c>
      <c r="G22" s="100" t="s">
        <v>136</v>
      </c>
      <c r="H22" s="94">
        <v>1974</v>
      </c>
      <c r="I22" s="103"/>
    </row>
    <row r="23" spans="2:9" s="2" customFormat="1" ht="12">
      <c r="B23" s="54"/>
      <c r="C23" s="55"/>
      <c r="D23" s="69" t="s">
        <v>108</v>
      </c>
      <c r="E23" s="49">
        <v>100000</v>
      </c>
      <c r="F23" s="94" t="s">
        <v>129</v>
      </c>
      <c r="G23" s="100" t="s">
        <v>136</v>
      </c>
      <c r="H23" s="94">
        <v>1974</v>
      </c>
      <c r="I23" s="103"/>
    </row>
    <row r="24" spans="2:9" s="2" customFormat="1" ht="12">
      <c r="B24" s="54"/>
      <c r="C24" s="55"/>
      <c r="D24" s="69" t="s">
        <v>26</v>
      </c>
      <c r="E24" s="49">
        <v>235000</v>
      </c>
      <c r="F24" s="94" t="s">
        <v>126</v>
      </c>
      <c r="G24" s="100" t="s">
        <v>136</v>
      </c>
      <c r="H24" s="94">
        <v>1974</v>
      </c>
      <c r="I24" s="103"/>
    </row>
    <row r="25" spans="2:9" s="2" customFormat="1" ht="23.25">
      <c r="B25" s="54"/>
      <c r="C25" s="55"/>
      <c r="D25" s="69" t="s">
        <v>27</v>
      </c>
      <c r="E25" s="49">
        <v>598000</v>
      </c>
      <c r="F25" s="95" t="s">
        <v>130</v>
      </c>
      <c r="G25" s="100" t="s">
        <v>136</v>
      </c>
      <c r="H25" s="94">
        <v>1997</v>
      </c>
      <c r="I25" s="103"/>
    </row>
    <row r="26" spans="2:9" s="2" customFormat="1" ht="12">
      <c r="B26" s="54"/>
      <c r="C26" s="55"/>
      <c r="D26" s="56" t="s">
        <v>28</v>
      </c>
      <c r="E26" s="49">
        <v>753000</v>
      </c>
      <c r="F26" s="94" t="s">
        <v>126</v>
      </c>
      <c r="G26" s="100" t="s">
        <v>136</v>
      </c>
      <c r="H26" s="94">
        <v>1983</v>
      </c>
      <c r="I26" s="103"/>
    </row>
    <row r="27" spans="2:9" s="2" customFormat="1" ht="12">
      <c r="B27" s="54"/>
      <c r="C27" s="55"/>
      <c r="D27" s="69" t="s">
        <v>116</v>
      </c>
      <c r="E27" s="49">
        <v>108000</v>
      </c>
      <c r="F27" s="94" t="s">
        <v>126</v>
      </c>
      <c r="G27" s="100" t="s">
        <v>136</v>
      </c>
      <c r="H27" s="94">
        <v>2005</v>
      </c>
      <c r="I27" s="103"/>
    </row>
    <row r="28" spans="2:9" s="2" customFormat="1" ht="12">
      <c r="B28" s="54"/>
      <c r="C28" s="55"/>
      <c r="D28" s="69" t="s">
        <v>119</v>
      </c>
      <c r="E28" s="49">
        <v>600000</v>
      </c>
      <c r="F28" s="94" t="s">
        <v>134</v>
      </c>
      <c r="G28" s="100" t="s">
        <v>136</v>
      </c>
      <c r="H28" s="94">
        <v>2014</v>
      </c>
      <c r="I28" s="103"/>
    </row>
    <row r="29" spans="2:9" s="2" customFormat="1" ht="12">
      <c r="B29" s="54"/>
      <c r="C29" s="55"/>
      <c r="D29" s="69" t="s">
        <v>109</v>
      </c>
      <c r="E29" s="49">
        <v>1280000</v>
      </c>
      <c r="F29" s="94" t="s">
        <v>126</v>
      </c>
      <c r="G29" s="100" t="s">
        <v>136</v>
      </c>
      <c r="H29" s="94">
        <v>2014</v>
      </c>
      <c r="I29" s="103"/>
    </row>
    <row r="30" spans="2:9" s="2" customFormat="1" ht="12">
      <c r="B30" s="54"/>
      <c r="C30" s="55"/>
      <c r="D30" s="69" t="s">
        <v>110</v>
      </c>
      <c r="E30" s="49">
        <v>1450000</v>
      </c>
      <c r="F30" s="94" t="s">
        <v>126</v>
      </c>
      <c r="G30" s="100" t="s">
        <v>136</v>
      </c>
      <c r="H30" s="94">
        <v>2014</v>
      </c>
      <c r="I30" s="103"/>
    </row>
    <row r="31" spans="2:9" s="2" customFormat="1" ht="12">
      <c r="B31" s="54"/>
      <c r="C31" s="55"/>
      <c r="D31" s="69" t="s">
        <v>15</v>
      </c>
      <c r="E31" s="49">
        <v>150000</v>
      </c>
      <c r="F31" s="94" t="s">
        <v>131</v>
      </c>
      <c r="G31" s="100" t="s">
        <v>136</v>
      </c>
      <c r="H31" s="94">
        <v>1977</v>
      </c>
      <c r="I31" s="103"/>
    </row>
    <row r="32" spans="2:9" s="2" customFormat="1" ht="12">
      <c r="B32" s="54"/>
      <c r="C32" s="55"/>
      <c r="D32" s="69" t="s">
        <v>16</v>
      </c>
      <c r="E32" s="49">
        <v>100000</v>
      </c>
      <c r="F32" s="94" t="s">
        <v>126</v>
      </c>
      <c r="G32" s="100" t="s">
        <v>136</v>
      </c>
      <c r="H32" s="94">
        <v>1982</v>
      </c>
      <c r="I32" s="103"/>
    </row>
    <row r="33" spans="2:9" s="2" customFormat="1" ht="12">
      <c r="B33" s="54"/>
      <c r="C33" s="55"/>
      <c r="D33" s="69" t="s">
        <v>17</v>
      </c>
      <c r="E33" s="49">
        <v>512000</v>
      </c>
      <c r="F33" s="94" t="s">
        <v>126</v>
      </c>
      <c r="G33" s="100" t="s">
        <v>136</v>
      </c>
      <c r="H33" s="94">
        <v>1982</v>
      </c>
      <c r="I33" s="103"/>
    </row>
    <row r="34" spans="2:9" s="2" customFormat="1" ht="12">
      <c r="B34" s="54"/>
      <c r="C34" s="55"/>
      <c r="D34" s="56" t="s">
        <v>18</v>
      </c>
      <c r="E34" s="72">
        <v>8000</v>
      </c>
      <c r="F34" s="94" t="s">
        <v>128</v>
      </c>
      <c r="G34" s="100" t="s">
        <v>136</v>
      </c>
      <c r="H34" s="94">
        <v>1993</v>
      </c>
      <c r="I34" s="103"/>
    </row>
    <row r="35" spans="2:9" s="2" customFormat="1" ht="12">
      <c r="B35" s="54"/>
      <c r="C35" s="55"/>
      <c r="D35" s="56" t="s">
        <v>19</v>
      </c>
      <c r="E35" s="49">
        <v>34000</v>
      </c>
      <c r="F35" s="94" t="s">
        <v>132</v>
      </c>
      <c r="G35" s="100" t="s">
        <v>136</v>
      </c>
      <c r="H35" s="94">
        <v>1988</v>
      </c>
      <c r="I35" s="103"/>
    </row>
    <row r="36" spans="2:9" s="2" customFormat="1" ht="12">
      <c r="B36" s="54"/>
      <c r="C36" s="55"/>
      <c r="D36" s="56" t="s">
        <v>20</v>
      </c>
      <c r="E36" s="72">
        <v>1000000</v>
      </c>
      <c r="F36" s="94" t="s">
        <v>133</v>
      </c>
      <c r="G36" s="100" t="s">
        <v>136</v>
      </c>
      <c r="H36" s="94">
        <v>1982</v>
      </c>
      <c r="I36" s="103"/>
    </row>
    <row r="37" spans="1:9" s="2" customFormat="1" ht="12">
      <c r="A37" s="2">
        <v>5483</v>
      </c>
      <c r="B37" s="54"/>
      <c r="C37" s="55"/>
      <c r="D37" s="56" t="s">
        <v>21</v>
      </c>
      <c r="E37" s="72">
        <v>1000000</v>
      </c>
      <c r="F37" s="94" t="s">
        <v>133</v>
      </c>
      <c r="G37" s="100" t="s">
        <v>136</v>
      </c>
      <c r="H37" s="94">
        <v>1992</v>
      </c>
      <c r="I37" s="103"/>
    </row>
    <row r="38" spans="2:6" s="2" customFormat="1" ht="12">
      <c r="B38" s="108"/>
      <c r="C38" s="109"/>
      <c r="D38" s="3" t="s">
        <v>30</v>
      </c>
      <c r="E38" s="73">
        <f>SUM(E4:E37)</f>
        <v>11939000</v>
      </c>
      <c r="F38" s="96"/>
    </row>
    <row r="39" spans="2:6" s="2" customFormat="1" ht="12">
      <c r="B39" s="105" t="s">
        <v>31</v>
      </c>
      <c r="C39" s="110"/>
      <c r="D39" s="110"/>
      <c r="E39" s="111"/>
      <c r="F39" s="96"/>
    </row>
    <row r="40" spans="2:6" ht="11.25">
      <c r="B40" s="54"/>
      <c r="C40" s="50" t="s">
        <v>32</v>
      </c>
      <c r="D40" s="50" t="s">
        <v>111</v>
      </c>
      <c r="E40" s="72">
        <v>2220000</v>
      </c>
      <c r="F40" s="96"/>
    </row>
    <row r="41" spans="2:6" ht="11.25">
      <c r="B41" s="54"/>
      <c r="C41" s="50"/>
      <c r="D41" s="50" t="s">
        <v>112</v>
      </c>
      <c r="E41" s="72">
        <v>2220000</v>
      </c>
      <c r="F41" s="96"/>
    </row>
    <row r="42" spans="2:6" ht="11.25">
      <c r="B42" s="54"/>
      <c r="C42" s="50"/>
      <c r="D42" s="50" t="s">
        <v>113</v>
      </c>
      <c r="E42" s="72">
        <v>1200000</v>
      </c>
      <c r="F42" s="96"/>
    </row>
    <row r="43" spans="2:6" ht="11.25">
      <c r="B43" s="54"/>
      <c r="C43" s="50"/>
      <c r="D43" s="50" t="s">
        <v>114</v>
      </c>
      <c r="E43" s="72">
        <v>1015000</v>
      </c>
      <c r="F43" s="96"/>
    </row>
    <row r="44" spans="2:6" ht="11.25">
      <c r="B44" s="44"/>
      <c r="C44" s="4"/>
      <c r="D44" s="4" t="s">
        <v>33</v>
      </c>
      <c r="E44" s="72">
        <v>242000</v>
      </c>
      <c r="F44" s="96"/>
    </row>
    <row r="45" spans="2:6" ht="12">
      <c r="B45" s="50"/>
      <c r="C45" s="50"/>
      <c r="D45" s="5" t="s">
        <v>30</v>
      </c>
      <c r="E45" s="73">
        <f>SUM(E40:E44)</f>
        <v>6897000</v>
      </c>
      <c r="F45" s="96"/>
    </row>
    <row r="46" spans="2:6" ht="12">
      <c r="B46" s="112" t="s">
        <v>34</v>
      </c>
      <c r="C46" s="113"/>
      <c r="D46" s="113"/>
      <c r="E46" s="114"/>
      <c r="F46" s="97"/>
    </row>
    <row r="47" spans="2:6" ht="11.25">
      <c r="B47" s="47"/>
      <c r="C47" s="68" t="s">
        <v>32</v>
      </c>
      <c r="D47" s="8" t="s">
        <v>36</v>
      </c>
      <c r="E47" s="74">
        <v>8000</v>
      </c>
      <c r="F47" s="96"/>
    </row>
    <row r="48" spans="2:6" ht="11.25">
      <c r="B48" s="47"/>
      <c r="C48" s="68"/>
      <c r="D48" s="8" t="s">
        <v>35</v>
      </c>
      <c r="E48" s="74">
        <v>8000</v>
      </c>
      <c r="F48" s="96"/>
    </row>
    <row r="49" spans="2:6" ht="11.25">
      <c r="B49" s="47"/>
      <c r="C49" s="68"/>
      <c r="D49" s="8" t="s">
        <v>37</v>
      </c>
      <c r="E49" s="74">
        <v>100000</v>
      </c>
      <c r="F49" s="96"/>
    </row>
    <row r="50" spans="2:6" ht="11.25">
      <c r="B50" s="47"/>
      <c r="C50" s="68"/>
      <c r="D50" s="9" t="s">
        <v>38</v>
      </c>
      <c r="E50" s="75">
        <v>8000</v>
      </c>
      <c r="F50" s="96"/>
    </row>
    <row r="51" spans="2:6" ht="11.25">
      <c r="B51" s="46"/>
      <c r="C51" s="57"/>
      <c r="D51" s="9" t="s">
        <v>39</v>
      </c>
      <c r="E51" s="72">
        <v>8000</v>
      </c>
      <c r="F51" s="96"/>
    </row>
    <row r="52" spans="2:6" ht="11.25">
      <c r="B52" s="45"/>
      <c r="C52" s="50"/>
      <c r="D52" s="6" t="s">
        <v>98</v>
      </c>
      <c r="E52" s="74">
        <v>110000</v>
      </c>
      <c r="F52" s="96"/>
    </row>
    <row r="53" spans="2:6" ht="11.25">
      <c r="B53" s="45"/>
      <c r="C53" s="50"/>
      <c r="D53" s="6" t="s">
        <v>99</v>
      </c>
      <c r="E53" s="74">
        <v>11000</v>
      </c>
      <c r="F53" s="96"/>
    </row>
    <row r="54" spans="2:6" ht="10.5" customHeight="1">
      <c r="B54" s="47"/>
      <c r="C54" s="50"/>
      <c r="D54" s="5" t="s">
        <v>30</v>
      </c>
      <c r="E54" s="73">
        <f>SUM(E47:E53)</f>
        <v>253000</v>
      </c>
      <c r="F54" s="96"/>
    </row>
    <row r="55" spans="2:6" ht="12.75" customHeight="1">
      <c r="B55" s="112" t="s">
        <v>40</v>
      </c>
      <c r="C55" s="117"/>
      <c r="D55" s="117"/>
      <c r="E55" s="118"/>
      <c r="F55" s="96"/>
    </row>
    <row r="56" spans="2:6" ht="12.75" customHeight="1">
      <c r="B56" s="86"/>
      <c r="C56" s="87"/>
      <c r="D56" s="87"/>
      <c r="E56" s="88"/>
      <c r="F56" s="96"/>
    </row>
    <row r="57" spans="2:6" ht="12.75" customHeight="1">
      <c r="B57" s="86"/>
      <c r="C57" s="89"/>
      <c r="D57" s="90" t="s">
        <v>118</v>
      </c>
      <c r="E57" s="91">
        <v>300000</v>
      </c>
      <c r="F57" s="96"/>
    </row>
    <row r="58" spans="2:6" ht="12.75" customHeight="1">
      <c r="B58" s="86"/>
      <c r="C58" s="89"/>
      <c r="D58" s="90" t="s">
        <v>117</v>
      </c>
      <c r="E58" s="91">
        <v>2480000</v>
      </c>
      <c r="F58" s="96"/>
    </row>
    <row r="59" spans="2:6" ht="11.25">
      <c r="B59" s="48"/>
      <c r="C59" s="7"/>
      <c r="D59" s="42" t="s">
        <v>41</v>
      </c>
      <c r="E59" s="76">
        <v>6000</v>
      </c>
      <c r="F59" s="98"/>
    </row>
    <row r="60" spans="2:6" ht="13.5">
      <c r="B60" s="48"/>
      <c r="C60" s="70"/>
      <c r="D60" s="42" t="s">
        <v>42</v>
      </c>
      <c r="E60" s="76">
        <v>6000</v>
      </c>
      <c r="F60" s="98"/>
    </row>
    <row r="61" spans="2:6" ht="13.5">
      <c r="B61" s="119"/>
      <c r="C61" s="107"/>
      <c r="D61" s="43" t="s">
        <v>30</v>
      </c>
      <c r="E61" s="77">
        <f>SUM(E57:E60)</f>
        <v>2792000</v>
      </c>
      <c r="F61" s="98"/>
    </row>
    <row r="62" spans="2:6" ht="12">
      <c r="B62" s="5" t="s">
        <v>43</v>
      </c>
      <c r="C62" s="5"/>
      <c r="D62" s="5"/>
      <c r="E62" s="5"/>
      <c r="F62" s="98"/>
    </row>
    <row r="63" spans="2:6" ht="11.25">
      <c r="B63" s="53"/>
      <c r="C63" s="50" t="s">
        <v>3</v>
      </c>
      <c r="D63" s="11" t="s">
        <v>60</v>
      </c>
      <c r="E63" s="72">
        <v>30000</v>
      </c>
      <c r="F63" s="98"/>
    </row>
    <row r="64" spans="2:6" ht="11.25">
      <c r="B64" s="53"/>
      <c r="C64" s="50"/>
      <c r="D64" s="11" t="s">
        <v>91</v>
      </c>
      <c r="E64" s="72">
        <v>157000</v>
      </c>
      <c r="F64" s="98"/>
    </row>
    <row r="65" spans="2:6" ht="12">
      <c r="B65" s="52"/>
      <c r="C65" s="5"/>
      <c r="D65" s="11" t="s">
        <v>61</v>
      </c>
      <c r="E65" s="72">
        <v>12000</v>
      </c>
      <c r="F65" s="98"/>
    </row>
    <row r="66" spans="2:6" ht="12">
      <c r="B66" s="53"/>
      <c r="C66" s="5"/>
      <c r="D66" s="11" t="s">
        <v>62</v>
      </c>
      <c r="E66" s="72">
        <v>20000</v>
      </c>
      <c r="F66" s="98"/>
    </row>
    <row r="67" spans="2:7" ht="12">
      <c r="B67" s="53"/>
      <c r="C67" s="5"/>
      <c r="D67" s="11" t="s">
        <v>63</v>
      </c>
      <c r="E67" s="72">
        <v>10000</v>
      </c>
      <c r="F67" s="98"/>
      <c r="G67" s="58"/>
    </row>
    <row r="68" spans="2:7" ht="12">
      <c r="B68" s="53"/>
      <c r="C68" s="5"/>
      <c r="D68" s="11" t="s">
        <v>64</v>
      </c>
      <c r="E68" s="72">
        <v>8000</v>
      </c>
      <c r="F68" s="98"/>
      <c r="G68" s="58"/>
    </row>
    <row r="69" spans="2:7" ht="12">
      <c r="B69" s="53"/>
      <c r="C69" s="5"/>
      <c r="D69" s="11" t="s">
        <v>88</v>
      </c>
      <c r="E69" s="72">
        <v>5000</v>
      </c>
      <c r="F69" s="98"/>
      <c r="G69" s="58"/>
    </row>
    <row r="70" spans="2:7" ht="12">
      <c r="B70" s="53"/>
      <c r="C70" s="5"/>
      <c r="D70" s="11" t="s">
        <v>67</v>
      </c>
      <c r="E70" s="72">
        <v>90000</v>
      </c>
      <c r="F70" s="98"/>
      <c r="G70" s="58"/>
    </row>
    <row r="71" spans="2:7" ht="12">
      <c r="B71" s="53"/>
      <c r="C71" s="5"/>
      <c r="D71" s="11" t="s">
        <v>68</v>
      </c>
      <c r="E71" s="72">
        <v>2000</v>
      </c>
      <c r="F71" s="98"/>
      <c r="G71" s="58"/>
    </row>
    <row r="72" spans="2:7" ht="12">
      <c r="B72" s="53"/>
      <c r="C72" s="5"/>
      <c r="D72" s="11" t="s">
        <v>69</v>
      </c>
      <c r="E72" s="72">
        <v>12000</v>
      </c>
      <c r="F72" s="98"/>
      <c r="G72" s="58"/>
    </row>
    <row r="73" spans="2:7" ht="12">
      <c r="B73" s="53"/>
      <c r="C73" s="5"/>
      <c r="D73" s="11" t="s">
        <v>89</v>
      </c>
      <c r="E73" s="72">
        <v>12000</v>
      </c>
      <c r="F73" s="98"/>
      <c r="G73" s="58"/>
    </row>
    <row r="74" spans="2:7" ht="12">
      <c r="B74" s="53"/>
      <c r="C74" s="5"/>
      <c r="D74" s="11" t="s">
        <v>70</v>
      </c>
      <c r="E74" s="72">
        <v>50000</v>
      </c>
      <c r="F74" s="98"/>
      <c r="G74" s="58"/>
    </row>
    <row r="75" spans="2:7" ht="12">
      <c r="B75" s="53"/>
      <c r="C75" s="5"/>
      <c r="D75" s="12" t="s">
        <v>71</v>
      </c>
      <c r="E75" s="78">
        <v>115000</v>
      </c>
      <c r="F75" s="98"/>
      <c r="G75" s="58"/>
    </row>
    <row r="76" spans="2:7" ht="12">
      <c r="B76" s="53"/>
      <c r="C76" s="5"/>
      <c r="D76" s="12" t="s">
        <v>72</v>
      </c>
      <c r="E76" s="72">
        <v>30000</v>
      </c>
      <c r="F76" s="98"/>
      <c r="G76" s="58"/>
    </row>
    <row r="77" spans="2:7" ht="12">
      <c r="B77" s="53"/>
      <c r="C77" s="5"/>
      <c r="D77" s="12" t="s">
        <v>73</v>
      </c>
      <c r="E77" s="72">
        <v>5000</v>
      </c>
      <c r="F77" s="98"/>
      <c r="G77" s="58"/>
    </row>
    <row r="78" spans="2:7" ht="12">
      <c r="B78" s="53"/>
      <c r="C78" s="5"/>
      <c r="D78" s="12" t="s">
        <v>74</v>
      </c>
      <c r="E78" s="72">
        <v>40000</v>
      </c>
      <c r="F78" s="98"/>
      <c r="G78" s="58"/>
    </row>
    <row r="79" spans="2:7" ht="12">
      <c r="B79" s="53"/>
      <c r="C79" s="5"/>
      <c r="D79" s="12" t="s">
        <v>73</v>
      </c>
      <c r="E79" s="72">
        <v>10000</v>
      </c>
      <c r="F79" s="98"/>
      <c r="G79" s="58"/>
    </row>
    <row r="80" spans="2:7" ht="12">
      <c r="B80" s="53"/>
      <c r="C80" s="5"/>
      <c r="D80" s="12" t="s">
        <v>75</v>
      </c>
      <c r="E80" s="78">
        <v>20000</v>
      </c>
      <c r="F80" s="98"/>
      <c r="G80" s="58"/>
    </row>
    <row r="81" spans="2:7" ht="12">
      <c r="B81" s="53"/>
      <c r="C81" s="5"/>
      <c r="D81" s="11" t="s">
        <v>90</v>
      </c>
      <c r="E81" s="72">
        <v>5000</v>
      </c>
      <c r="F81" s="98"/>
      <c r="G81" s="58"/>
    </row>
    <row r="82" spans="2:7" ht="12">
      <c r="B82" s="53"/>
      <c r="C82" s="5"/>
      <c r="D82" s="12" t="s">
        <v>76</v>
      </c>
      <c r="E82" s="78">
        <v>80000</v>
      </c>
      <c r="F82" s="98"/>
      <c r="G82" s="58"/>
    </row>
    <row r="83" spans="2:7" ht="14.25" customHeight="1">
      <c r="B83" s="59"/>
      <c r="C83" s="5"/>
      <c r="D83" s="41" t="s">
        <v>100</v>
      </c>
      <c r="E83" s="79">
        <v>100000</v>
      </c>
      <c r="F83" s="98"/>
      <c r="G83" s="58"/>
    </row>
    <row r="84" spans="2:7" ht="14.25" customHeight="1">
      <c r="B84" s="65"/>
      <c r="C84" s="5"/>
      <c r="D84" s="41" t="s">
        <v>101</v>
      </c>
      <c r="E84" s="79">
        <v>25000</v>
      </c>
      <c r="F84" s="96"/>
      <c r="G84" s="58"/>
    </row>
    <row r="85" spans="2:7" ht="12">
      <c r="B85" s="53"/>
      <c r="C85" s="5"/>
      <c r="D85" s="11" t="s">
        <v>65</v>
      </c>
      <c r="E85" s="72">
        <v>4000</v>
      </c>
      <c r="F85" s="96"/>
      <c r="G85" s="58"/>
    </row>
    <row r="86" spans="2:7" ht="12">
      <c r="B86" s="53"/>
      <c r="C86" s="5"/>
      <c r="D86" s="13" t="s">
        <v>77</v>
      </c>
      <c r="E86" s="80">
        <v>6000</v>
      </c>
      <c r="F86" s="96"/>
      <c r="G86" s="58"/>
    </row>
    <row r="87" spans="2:7" ht="12">
      <c r="B87" s="53"/>
      <c r="C87" s="5"/>
      <c r="D87" s="10" t="s">
        <v>58</v>
      </c>
      <c r="E87" s="81">
        <v>790000</v>
      </c>
      <c r="F87" s="96"/>
      <c r="G87" s="58"/>
    </row>
    <row r="88" spans="2:7" ht="12">
      <c r="B88" s="53"/>
      <c r="C88" s="5"/>
      <c r="D88" s="10" t="s">
        <v>59</v>
      </c>
      <c r="E88" s="82">
        <v>55000</v>
      </c>
      <c r="F88" s="96"/>
      <c r="G88" s="58"/>
    </row>
    <row r="89" spans="2:7" ht="12">
      <c r="B89" s="53"/>
      <c r="C89" s="5"/>
      <c r="D89" s="10" t="s">
        <v>102</v>
      </c>
      <c r="E89" s="82">
        <v>30000</v>
      </c>
      <c r="F89" s="96"/>
      <c r="G89" s="58"/>
    </row>
    <row r="90" spans="2:7" ht="12">
      <c r="B90" s="53"/>
      <c r="C90" s="5"/>
      <c r="D90" s="10" t="s">
        <v>103</v>
      </c>
      <c r="E90" s="82">
        <v>25000</v>
      </c>
      <c r="F90" s="96"/>
      <c r="G90" s="58"/>
    </row>
    <row r="91" spans="2:7" ht="12">
      <c r="B91" s="53"/>
      <c r="C91" s="5"/>
      <c r="D91" s="10" t="s">
        <v>103</v>
      </c>
      <c r="E91" s="82">
        <v>25000</v>
      </c>
      <c r="F91" s="96"/>
      <c r="G91" s="58"/>
    </row>
    <row r="92" spans="2:6" ht="11.25">
      <c r="B92" s="51"/>
      <c r="C92" s="50"/>
      <c r="D92" s="10" t="s">
        <v>44</v>
      </c>
      <c r="E92" s="72">
        <v>15000</v>
      </c>
      <c r="F92" s="96"/>
    </row>
    <row r="93" spans="2:6" ht="11.25">
      <c r="B93" s="51"/>
      <c r="C93" s="50"/>
      <c r="D93" s="10" t="s">
        <v>45</v>
      </c>
      <c r="E93" s="72">
        <v>12000</v>
      </c>
      <c r="F93" s="96"/>
    </row>
    <row r="94" spans="2:6" ht="11.25">
      <c r="B94" s="51"/>
      <c r="C94" s="50"/>
      <c r="D94" s="10" t="s">
        <v>46</v>
      </c>
      <c r="E94" s="72">
        <v>10000</v>
      </c>
      <c r="F94" s="96"/>
    </row>
    <row r="95" spans="2:6" ht="11.25">
      <c r="B95" s="51"/>
      <c r="C95" s="50"/>
      <c r="D95" s="10" t="s">
        <v>47</v>
      </c>
      <c r="E95" s="72">
        <v>15000</v>
      </c>
      <c r="F95" s="96"/>
    </row>
    <row r="96" spans="2:6" ht="11.25">
      <c r="B96" s="51"/>
      <c r="C96" s="50"/>
      <c r="D96" s="10" t="s">
        <v>46</v>
      </c>
      <c r="E96" s="72">
        <v>7000</v>
      </c>
      <c r="F96" s="96"/>
    </row>
    <row r="97" spans="2:10" ht="11.25">
      <c r="B97" s="51"/>
      <c r="C97" s="50"/>
      <c r="D97" s="10" t="s">
        <v>48</v>
      </c>
      <c r="E97" s="72">
        <v>12000</v>
      </c>
      <c r="F97" s="96"/>
      <c r="I97" s="61"/>
      <c r="J97" s="60"/>
    </row>
    <row r="98" spans="2:6" ht="11.25">
      <c r="B98" s="51"/>
      <c r="C98" s="50"/>
      <c r="D98" s="10" t="s">
        <v>49</v>
      </c>
      <c r="E98" s="72">
        <v>12000</v>
      </c>
      <c r="F98" s="96"/>
    </row>
    <row r="99" spans="2:6" ht="11.25">
      <c r="B99" s="51"/>
      <c r="C99" s="50"/>
      <c r="D99" s="10" t="s">
        <v>50</v>
      </c>
      <c r="E99" s="72">
        <v>7000</v>
      </c>
      <c r="F99" s="96"/>
    </row>
    <row r="100" spans="2:6" ht="11.25">
      <c r="B100" s="51"/>
      <c r="C100" s="50"/>
      <c r="D100" s="10" t="s">
        <v>51</v>
      </c>
      <c r="E100" s="72">
        <v>5000</v>
      </c>
      <c r="F100" s="96"/>
    </row>
    <row r="101" spans="2:6" ht="11.25">
      <c r="B101" s="51"/>
      <c r="C101" s="50"/>
      <c r="D101" s="10" t="s">
        <v>52</v>
      </c>
      <c r="E101" s="72">
        <v>7000</v>
      </c>
      <c r="F101" s="96"/>
    </row>
    <row r="102" spans="2:6" ht="11.25">
      <c r="B102" s="51"/>
      <c r="C102" s="50"/>
      <c r="D102" s="10" t="s">
        <v>53</v>
      </c>
      <c r="E102" s="72">
        <v>7000</v>
      </c>
      <c r="F102" s="96"/>
    </row>
    <row r="103" spans="2:6" ht="11.25">
      <c r="B103" s="51"/>
      <c r="C103" s="50"/>
      <c r="D103" s="10" t="s">
        <v>56</v>
      </c>
      <c r="E103" s="72">
        <v>10000</v>
      </c>
      <c r="F103" s="96"/>
    </row>
    <row r="104" spans="2:6" ht="11.25">
      <c r="B104" s="51"/>
      <c r="C104" s="50"/>
      <c r="D104" s="10" t="s">
        <v>54</v>
      </c>
      <c r="E104" s="72">
        <v>7000</v>
      </c>
      <c r="F104" s="96"/>
    </row>
    <row r="105" spans="2:6" ht="11.25">
      <c r="B105" s="51"/>
      <c r="C105" s="50"/>
      <c r="D105" s="10" t="s">
        <v>57</v>
      </c>
      <c r="E105" s="81">
        <v>30000</v>
      </c>
      <c r="F105" s="96"/>
    </row>
    <row r="106" spans="2:6" ht="11.25">
      <c r="B106" s="51"/>
      <c r="C106" s="50"/>
      <c r="D106" s="10" t="s">
        <v>55</v>
      </c>
      <c r="E106" s="72">
        <v>11000</v>
      </c>
      <c r="F106" s="96"/>
    </row>
    <row r="107" spans="2:6" ht="11.25">
      <c r="B107" s="51"/>
      <c r="C107" s="50"/>
      <c r="D107" s="11" t="s">
        <v>66</v>
      </c>
      <c r="E107" s="72">
        <v>18000</v>
      </c>
      <c r="F107" s="96"/>
    </row>
    <row r="108" spans="2:6" ht="11.25">
      <c r="B108" s="51"/>
      <c r="C108" s="50"/>
      <c r="D108" s="10" t="s">
        <v>94</v>
      </c>
      <c r="E108" s="72">
        <v>15000</v>
      </c>
      <c r="F108" s="96"/>
    </row>
    <row r="109" spans="2:6" ht="11.25">
      <c r="B109" s="51"/>
      <c r="C109" s="7"/>
      <c r="D109" s="10" t="s">
        <v>104</v>
      </c>
      <c r="E109" s="72">
        <v>17510</v>
      </c>
      <c r="F109" s="96"/>
    </row>
    <row r="110" spans="2:6" ht="11.25">
      <c r="B110" s="51"/>
      <c r="C110" s="7"/>
      <c r="D110" s="10" t="s">
        <v>115</v>
      </c>
      <c r="E110" s="72">
        <v>379000</v>
      </c>
      <c r="F110" s="96"/>
    </row>
    <row r="111" spans="2:5" ht="12">
      <c r="B111" s="115"/>
      <c r="C111" s="114"/>
      <c r="D111" s="5" t="s">
        <v>30</v>
      </c>
      <c r="E111" s="73">
        <f>SUM(E63:E110)</f>
        <v>2369510</v>
      </c>
    </row>
    <row r="112" spans="2:5" ht="12">
      <c r="B112" s="14" t="s">
        <v>78</v>
      </c>
      <c r="C112" s="15"/>
      <c r="D112" s="15"/>
      <c r="E112" s="83"/>
    </row>
    <row r="113" spans="2:5" ht="11.25">
      <c r="B113" s="17"/>
      <c r="C113" s="50" t="s">
        <v>3</v>
      </c>
      <c r="D113" s="18" t="s">
        <v>79</v>
      </c>
      <c r="E113" s="72">
        <v>2000</v>
      </c>
    </row>
    <row r="114" spans="2:5" ht="11.25">
      <c r="B114" s="17"/>
      <c r="C114" s="50"/>
      <c r="D114" s="18" t="s">
        <v>105</v>
      </c>
      <c r="E114" s="72">
        <v>17800</v>
      </c>
    </row>
    <row r="115" spans="2:5" ht="11.25">
      <c r="B115" s="17"/>
      <c r="C115" s="19"/>
      <c r="D115" s="20" t="s">
        <v>80</v>
      </c>
      <c r="E115" s="84">
        <v>13240</v>
      </c>
    </row>
    <row r="116" spans="2:5" ht="11.25">
      <c r="B116" s="17"/>
      <c r="C116" s="67"/>
      <c r="D116" s="20" t="s">
        <v>106</v>
      </c>
      <c r="E116" s="84">
        <v>30000</v>
      </c>
    </row>
    <row r="117" spans="2:5" ht="11.25">
      <c r="B117" s="17"/>
      <c r="C117" s="67"/>
      <c r="D117" s="20" t="s">
        <v>120</v>
      </c>
      <c r="E117" s="84">
        <v>46300</v>
      </c>
    </row>
    <row r="118" spans="2:5" ht="11.25">
      <c r="B118" s="17"/>
      <c r="C118" s="67"/>
      <c r="D118" s="20" t="s">
        <v>121</v>
      </c>
      <c r="E118" s="84">
        <v>8673</v>
      </c>
    </row>
    <row r="119" spans="2:5" ht="11.25">
      <c r="B119" s="17"/>
      <c r="C119" s="67"/>
      <c r="D119" s="20" t="s">
        <v>122</v>
      </c>
      <c r="E119" s="84">
        <v>162500</v>
      </c>
    </row>
    <row r="120" spans="2:6" ht="12">
      <c r="B120" s="115"/>
      <c r="C120" s="114"/>
      <c r="D120" s="5" t="s">
        <v>30</v>
      </c>
      <c r="E120" s="73">
        <f>SUM(E113:E119)</f>
        <v>280513</v>
      </c>
      <c r="F120" s="16"/>
    </row>
    <row r="121" spans="2:6" ht="12">
      <c r="B121" s="105" t="s">
        <v>81</v>
      </c>
      <c r="C121" s="110"/>
      <c r="D121" s="111"/>
      <c r="E121" s="85">
        <v>5000</v>
      </c>
      <c r="F121" s="16"/>
    </row>
    <row r="122" spans="2:6" ht="12">
      <c r="B122" s="105" t="s">
        <v>82</v>
      </c>
      <c r="C122" s="116"/>
      <c r="D122" s="109"/>
      <c r="E122" s="85">
        <v>25000</v>
      </c>
      <c r="F122" s="16"/>
    </row>
    <row r="123" spans="2:5" ht="12" thickBot="1">
      <c r="B123" s="34"/>
      <c r="C123" s="35"/>
      <c r="D123" s="37" t="s">
        <v>87</v>
      </c>
      <c r="E123" s="40">
        <f>SUM(E38+E45+E54+E61+E111+E120+E121+E122)</f>
        <v>24561023</v>
      </c>
    </row>
    <row r="124" spans="2:6" ht="12" thickTop="1">
      <c r="B124" s="34"/>
      <c r="C124" s="35"/>
      <c r="D124" s="35"/>
      <c r="E124" s="36"/>
      <c r="F124" s="2"/>
    </row>
    <row r="125" ht="12">
      <c r="F125" s="2"/>
    </row>
    <row r="126" spans="2:6" ht="17.25" customHeight="1">
      <c r="B126" s="2"/>
      <c r="C126" s="2"/>
      <c r="D126" s="63"/>
      <c r="E126" s="39"/>
      <c r="F126" s="38"/>
    </row>
    <row r="127" ht="12">
      <c r="F127" s="2"/>
    </row>
    <row r="129" ht="12">
      <c r="F129" s="2"/>
    </row>
    <row r="133" spans="2:6" s="16" customFormat="1" ht="11.25">
      <c r="B133" s="1"/>
      <c r="C133" s="1"/>
      <c r="D133" s="1"/>
      <c r="E133" s="1"/>
      <c r="F133" s="1"/>
    </row>
    <row r="134" spans="2:6" s="16" customFormat="1" ht="11.25">
      <c r="B134" s="1"/>
      <c r="C134" s="1"/>
      <c r="D134" s="1"/>
      <c r="E134" s="1"/>
      <c r="F134" s="1"/>
    </row>
    <row r="135" spans="2:6" s="16" customFormat="1" ht="11.25">
      <c r="B135" s="1"/>
      <c r="C135" s="1"/>
      <c r="D135" s="1"/>
      <c r="E135" s="1"/>
      <c r="F135" s="1"/>
    </row>
    <row r="137" spans="2:6" s="2" customFormat="1" ht="12">
      <c r="B137" s="1"/>
      <c r="C137" s="1"/>
      <c r="D137" s="1"/>
      <c r="E137" s="1"/>
      <c r="F137" s="1"/>
    </row>
    <row r="138" spans="2:6" s="2" customFormat="1" ht="12">
      <c r="B138" s="1"/>
      <c r="C138" s="1"/>
      <c r="D138" s="1"/>
      <c r="E138" s="1"/>
      <c r="F138" s="1"/>
    </row>
    <row r="139" spans="2:6" s="2" customFormat="1" ht="15" customHeight="1">
      <c r="B139" s="1"/>
      <c r="C139" s="1"/>
      <c r="D139" s="1"/>
      <c r="E139" s="1"/>
      <c r="F139" s="1"/>
    </row>
    <row r="140" spans="2:6" s="2" customFormat="1" ht="12">
      <c r="B140" s="1"/>
      <c r="C140" s="1"/>
      <c r="D140" s="1"/>
      <c r="E140" s="1"/>
      <c r="F140" s="1"/>
    </row>
    <row r="142" spans="2:6" s="2" customFormat="1" ht="12">
      <c r="B142" s="1"/>
      <c r="C142" s="1"/>
      <c r="D142" s="1"/>
      <c r="E142" s="1"/>
      <c r="F142" s="1"/>
    </row>
    <row r="149" spans="2:5" ht="12">
      <c r="B149" s="2"/>
      <c r="C149" s="2"/>
      <c r="D149" s="2"/>
      <c r="E149" s="2"/>
    </row>
    <row r="150" spans="2:5" ht="12">
      <c r="B150" s="2"/>
      <c r="C150" s="2"/>
      <c r="D150" s="2"/>
      <c r="E150" s="2"/>
    </row>
    <row r="152" ht="12">
      <c r="F152" s="2"/>
    </row>
    <row r="153" ht="12">
      <c r="F153" s="2"/>
    </row>
    <row r="163" spans="2:5" ht="12">
      <c r="B163" s="2"/>
      <c r="C163" s="2"/>
      <c r="D163" s="2"/>
      <c r="E163" s="2"/>
    </row>
    <row r="165" spans="2:6" s="2" customFormat="1" ht="12">
      <c r="B165" s="1"/>
      <c r="C165" s="1"/>
      <c r="D165" s="1"/>
      <c r="E165" s="1"/>
      <c r="F165" s="1"/>
    </row>
    <row r="166" spans="2:5" s="2" customFormat="1" ht="12">
      <c r="B166" s="1"/>
      <c r="C166" s="1"/>
      <c r="D166" s="1"/>
      <c r="E166" s="1"/>
    </row>
    <row r="179" spans="2:6" s="2" customFormat="1" ht="12">
      <c r="B179" s="1"/>
      <c r="C179" s="1"/>
      <c r="D179" s="1"/>
      <c r="E179" s="1"/>
      <c r="F179" s="1"/>
    </row>
    <row r="207" spans="2:5" ht="11.25">
      <c r="B207" s="21"/>
      <c r="C207" s="21"/>
      <c r="D207" s="21"/>
      <c r="E207" s="21"/>
    </row>
    <row r="216" spans="4:5" ht="12">
      <c r="D216" s="2"/>
      <c r="E216" s="2"/>
    </row>
    <row r="220" spans="4:5" ht="12">
      <c r="D220" s="2"/>
      <c r="E220" s="2"/>
    </row>
    <row r="232" spans="2:5" ht="11.25">
      <c r="B232" s="22"/>
      <c r="C232" s="22"/>
      <c r="D232" s="22"/>
      <c r="E232" s="22"/>
    </row>
    <row r="235" ht="11.25">
      <c r="F235" s="22"/>
    </row>
    <row r="248" spans="2:6" s="22" customFormat="1" ht="11.25">
      <c r="B248" s="1"/>
      <c r="C248" s="1"/>
      <c r="D248" s="1"/>
      <c r="E248" s="1"/>
      <c r="F248" s="1"/>
    </row>
  </sheetData>
  <sheetProtection/>
  <mergeCells count="11">
    <mergeCell ref="B120:C120"/>
    <mergeCell ref="B121:D121"/>
    <mergeCell ref="B122:D122"/>
    <mergeCell ref="B55:E55"/>
    <mergeCell ref="B61:C61"/>
    <mergeCell ref="B2:D2"/>
    <mergeCell ref="B3:E3"/>
    <mergeCell ref="B38:C38"/>
    <mergeCell ref="B39:E39"/>
    <mergeCell ref="B46:E46"/>
    <mergeCell ref="B111:C111"/>
  </mergeCells>
  <printOptions/>
  <pageMargins left="0.4330708661417323" right="0.5511811023622047" top="0.7480314960629921" bottom="0.6692913385826772" header="0.11811023622047245" footer="0.4724409448818898"/>
  <pageSetup orientation="portrait" paperSize="9" scale="49" r:id="rId1"/>
  <headerFooter>
    <oddHeader>&amp;L&amp;"Czcionka tekstu podstawowego,Pogrubiony"&amp;8PWiK Sp.z o.o. w Siedlcach
ul. Leśna 8&amp;C&amp;"Czcionka tekstu podstawowego,Pogrubiony"&amp;10
UBEZPIECZENIE MIENIA OD OGNIA
 I INNYCH ZDARZEŃ LOSOWYCH - W WARIANCIE ROZSZERZONYM
&amp;RZałącznik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20"/>
  <sheetViews>
    <sheetView tabSelected="1" view="pageLayout" workbookViewId="0" topLeftCell="A1">
      <selection activeCell="B14" sqref="B14:B15"/>
    </sheetView>
  </sheetViews>
  <sheetFormatPr defaultColWidth="18.59765625" defaultRowHeight="14.25"/>
  <cols>
    <col min="1" max="1" width="0.6953125" style="0" customWidth="1"/>
    <col min="2" max="2" width="18.59765625" style="0" customWidth="1"/>
    <col min="3" max="3" width="10.09765625" style="0" customWidth="1"/>
    <col min="4" max="4" width="31" style="0" customWidth="1"/>
    <col min="5" max="5" width="14.59765625" style="0" customWidth="1"/>
    <col min="6" max="6" width="12.19921875" style="0" customWidth="1"/>
  </cols>
  <sheetData>
    <row r="3" spans="2:6" ht="26.25">
      <c r="B3" s="120" t="s">
        <v>0</v>
      </c>
      <c r="C3" s="121"/>
      <c r="D3" s="121"/>
      <c r="E3" s="23" t="s">
        <v>143</v>
      </c>
      <c r="F3" s="23" t="s">
        <v>144</v>
      </c>
    </row>
    <row r="4" spans="2:6" ht="13.5">
      <c r="B4" s="27" t="s">
        <v>83</v>
      </c>
      <c r="C4" s="99" t="s">
        <v>138</v>
      </c>
      <c r="D4" s="25"/>
      <c r="E4" s="28"/>
      <c r="F4" s="25"/>
    </row>
    <row r="5" spans="2:6" ht="13.5">
      <c r="B5" s="29" t="s">
        <v>95</v>
      </c>
      <c r="C5" s="62" t="s">
        <v>139</v>
      </c>
      <c r="D5" s="30" t="s">
        <v>84</v>
      </c>
      <c r="E5" s="31">
        <v>15000</v>
      </c>
      <c r="F5" s="64" t="s">
        <v>145</v>
      </c>
    </row>
    <row r="6" spans="2:6" ht="13.5">
      <c r="B6" s="32" t="s">
        <v>96</v>
      </c>
      <c r="C6" s="62" t="s">
        <v>140</v>
      </c>
      <c r="D6" s="30" t="s">
        <v>85</v>
      </c>
      <c r="E6" s="31">
        <v>35000</v>
      </c>
      <c r="F6" s="64" t="s">
        <v>145</v>
      </c>
    </row>
    <row r="7" spans="2:6" ht="13.5">
      <c r="B7" s="32" t="s">
        <v>97</v>
      </c>
      <c r="C7" s="62" t="s">
        <v>141</v>
      </c>
      <c r="D7" s="30" t="s">
        <v>86</v>
      </c>
      <c r="E7" s="31">
        <v>200000</v>
      </c>
      <c r="F7" s="64" t="s">
        <v>145</v>
      </c>
    </row>
    <row r="8" spans="2:6" ht="13.5">
      <c r="B8" s="32" t="s">
        <v>97</v>
      </c>
      <c r="C8" s="62" t="s">
        <v>142</v>
      </c>
      <c r="D8" s="30" t="s">
        <v>107</v>
      </c>
      <c r="E8" s="31">
        <v>10000</v>
      </c>
      <c r="F8" s="64" t="s">
        <v>146</v>
      </c>
    </row>
    <row r="9" spans="2:6" ht="13.5">
      <c r="B9" s="32" t="s">
        <v>97</v>
      </c>
      <c r="C9" s="62" t="s">
        <v>142</v>
      </c>
      <c r="D9" s="30" t="s">
        <v>107</v>
      </c>
      <c r="E9" s="31">
        <v>10000</v>
      </c>
      <c r="F9" s="64" t="s">
        <v>146</v>
      </c>
    </row>
    <row r="10" spans="2:6" ht="13.5">
      <c r="B10" s="24"/>
      <c r="C10" s="24"/>
      <c r="D10" s="24" t="s">
        <v>30</v>
      </c>
      <c r="E10" s="33">
        <f>SUM(E4:E9)</f>
        <v>270000</v>
      </c>
      <c r="F10" s="66"/>
    </row>
    <row r="11" ht="13.5">
      <c r="F11" s="122"/>
    </row>
    <row r="12" spans="4:6" ht="17.25" customHeight="1">
      <c r="D12" s="63"/>
      <c r="E12" s="39"/>
      <c r="F12" s="123"/>
    </row>
    <row r="13" ht="13.5">
      <c r="F13" s="122"/>
    </row>
    <row r="20" spans="2:6" s="26" customFormat="1" ht="13.5">
      <c r="B20"/>
      <c r="C20"/>
      <c r="D20"/>
      <c r="E20"/>
      <c r="F20"/>
    </row>
  </sheetData>
  <sheetProtection/>
  <mergeCells count="1">
    <mergeCell ref="B3:D3"/>
  </mergeCells>
  <printOptions/>
  <pageMargins left="0.3937007874015748" right="0.31496062992125984" top="0.8267716535433072" bottom="0.7480314960629921" header="0.35433070866141736" footer="0.31496062992125984"/>
  <pageSetup horizontalDpi="300" verticalDpi="300" orientation="portrait" paperSize="9" r:id="rId1"/>
  <headerFooter>
    <oddHeader>&amp;L&amp;"Czcionka tekstu podstawowego,Pogrubiony"&amp;8PWiK Sp.z o.o. w Siedlcach
ul. Leśna 8&amp;C&amp;"Czcionka tekstu podstawowego,Pogrubiony"&amp;10UBEZPIECZENIE URZĄDZEŃ OD WSZYSTKICH RYZYK
(POLISA ELEKTRONICZNA)&amp;R&amp;10Załącznik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Przesmycka</dc:creator>
  <cp:keywords/>
  <dc:description/>
  <cp:lastModifiedBy>Jacek</cp:lastModifiedBy>
  <cp:lastPrinted>2014-11-13T22:17:02Z</cp:lastPrinted>
  <dcterms:created xsi:type="dcterms:W3CDTF">2008-12-09T08:49:19Z</dcterms:created>
  <dcterms:modified xsi:type="dcterms:W3CDTF">2014-11-25T13:26:35Z</dcterms:modified>
  <cp:category/>
  <cp:version/>
  <cp:contentType/>
  <cp:contentStatus/>
</cp:coreProperties>
</file>