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Ubezpieczenie majątku" sheetId="1" r:id="rId1"/>
    <sheet name="od kradzieży" sheetId="2" r:id="rId2"/>
    <sheet name="OC" sheetId="3" r:id="rId3"/>
    <sheet name="Sprzęt elektroniczny" sheetId="4" r:id="rId4"/>
  </sheets>
  <definedNames/>
  <calcPr fullCalcOnLoad="1"/>
</workbook>
</file>

<file path=xl/sharedStrings.xml><?xml version="1.0" encoding="utf-8"?>
<sst xmlns="http://schemas.openxmlformats.org/spreadsheetml/2006/main" count="366" uniqueCount="284">
  <si>
    <t>WYSZCZEGÓLNIENIE</t>
  </si>
  <si>
    <t>WARTOŚĆ</t>
  </si>
  <si>
    <t xml:space="preserve">1. Budynki grupa I </t>
  </si>
  <si>
    <t>00001</t>
  </si>
  <si>
    <t>w tym</t>
  </si>
  <si>
    <t>bud. stacji pomp  Sekuła I</t>
  </si>
  <si>
    <t>00002</t>
  </si>
  <si>
    <t>bud. chlorowni Sekuła I</t>
  </si>
  <si>
    <t>00003</t>
  </si>
  <si>
    <t>bud. pompowni II Sekuła I</t>
  </si>
  <si>
    <t>00004</t>
  </si>
  <si>
    <t>bud. agregatu Sekuła I</t>
  </si>
  <si>
    <t>00005</t>
  </si>
  <si>
    <t>bud. odżelaziaczy Sekuła I</t>
  </si>
  <si>
    <t>00006</t>
  </si>
  <si>
    <t>bud. stacji transformatorowej Sekuła I</t>
  </si>
  <si>
    <t>04203</t>
  </si>
  <si>
    <t>bud. socjalny Sekuła I</t>
  </si>
  <si>
    <t>00069</t>
  </si>
  <si>
    <t>bud.chlorowni Sekuła II</t>
  </si>
  <si>
    <t>00072</t>
  </si>
  <si>
    <t>bud.stacji trafo Sekuła II</t>
  </si>
  <si>
    <t>00073</t>
  </si>
  <si>
    <t>05492</t>
  </si>
  <si>
    <t>bud.technologiczny Sekuła II</t>
  </si>
  <si>
    <t>05503</t>
  </si>
  <si>
    <t>bud.rozdzielni stacji trafo Sekuła II</t>
  </si>
  <si>
    <t>04204</t>
  </si>
  <si>
    <t>magazyn materiałów pędnych Sekuła II</t>
  </si>
  <si>
    <t>05797</t>
  </si>
  <si>
    <t>bud. hydroforni Ujrzanów</t>
  </si>
  <si>
    <t>06088</t>
  </si>
  <si>
    <t>bud.na agregat prądotwórczy Ujrzanów</t>
  </si>
  <si>
    <t>16473</t>
  </si>
  <si>
    <t>bud.SUW Purzec</t>
  </si>
  <si>
    <t>00032</t>
  </si>
  <si>
    <t>00033</t>
  </si>
  <si>
    <t>00034</t>
  </si>
  <si>
    <t>00036</t>
  </si>
  <si>
    <t>00059</t>
  </si>
  <si>
    <t>06669</t>
  </si>
  <si>
    <t>00081</t>
  </si>
  <si>
    <t>bud. warsztatowy Sekuła II</t>
  </si>
  <si>
    <t>00075</t>
  </si>
  <si>
    <t>bud. warszt-garaż Sekuła II</t>
  </si>
  <si>
    <t>00070</t>
  </si>
  <si>
    <t>bud.warsztatowy Sekuła II</t>
  </si>
  <si>
    <t>05637</t>
  </si>
  <si>
    <t>wiata - zadaszenie na samochody Sekuła II</t>
  </si>
  <si>
    <t>04205</t>
  </si>
  <si>
    <t>bud.magazynowy Sekuła II</t>
  </si>
  <si>
    <t>00074</t>
  </si>
  <si>
    <t>bud.socjalny Laborat. B Sekuła II</t>
  </si>
  <si>
    <t>05483</t>
  </si>
  <si>
    <t>bud.administracyjny A Sekuła II</t>
  </si>
  <si>
    <t>2. Budowle grupa II</t>
  </si>
  <si>
    <t>03598</t>
  </si>
  <si>
    <t>00062</t>
  </si>
  <si>
    <t>urządz./elektr.-przepomp.-szafy sterownicze</t>
  </si>
  <si>
    <t>3. Kotły i urządzenia energetyczne grupa III</t>
  </si>
  <si>
    <t>06494</t>
  </si>
  <si>
    <t>agregat 250kva - Sekuła I</t>
  </si>
  <si>
    <t>05846</t>
  </si>
  <si>
    <t>kocioł gazowy c.o. - Ujrzanów</t>
  </si>
  <si>
    <t>17950</t>
  </si>
  <si>
    <t>17951</t>
  </si>
  <si>
    <t>agregat prądotwórczy przewoźny - Ujęcie Purzec</t>
  </si>
  <si>
    <t>4. Maszyny, urządzenia i aparaty grupa IV</t>
  </si>
  <si>
    <t>sieci i urządz. AkPIA-infr.zbiorn.retenc.</t>
  </si>
  <si>
    <t>sieci i urządz. AkPIA-infr.oczyszczalnia</t>
  </si>
  <si>
    <t>5. Urządzenia techniczne grupa VI</t>
  </si>
  <si>
    <t>06426</t>
  </si>
  <si>
    <t>rozdzielnia elektryczna - Sekuła I</t>
  </si>
  <si>
    <t>07028</t>
  </si>
  <si>
    <t>rozdzielnica SN 15- Sekuła I</t>
  </si>
  <si>
    <t>06420-06425</t>
  </si>
  <si>
    <t>urządzenie łagodnego startu - Sekuła I szt 6</t>
  </si>
  <si>
    <t>06569</t>
  </si>
  <si>
    <t>kable zasilające studnie - Sekuła I</t>
  </si>
  <si>
    <t>06419</t>
  </si>
  <si>
    <t>przetwornica VLT 6027 IP20 - Sekuła I</t>
  </si>
  <si>
    <t>06493</t>
  </si>
  <si>
    <t>falownik VLT6000 - Sekuła I</t>
  </si>
  <si>
    <t>06155</t>
  </si>
  <si>
    <t>telewizyjny system alarmowy - Sekuła I</t>
  </si>
  <si>
    <t>06568</t>
  </si>
  <si>
    <t>monitoring studni głębinowych - Sekuła I</t>
  </si>
  <si>
    <t>06575</t>
  </si>
  <si>
    <t>system alarmowy - Sekuła I</t>
  </si>
  <si>
    <t>06593</t>
  </si>
  <si>
    <t>monitoring stacji uzdatniania - Sekuła I</t>
  </si>
  <si>
    <t>07033</t>
  </si>
  <si>
    <t>telewizja przemysłowa - Sekuła I</t>
  </si>
  <si>
    <t>00019-00020</t>
  </si>
  <si>
    <t>transformatory Sekuła I - szt 2</t>
  </si>
  <si>
    <t>06674</t>
  </si>
  <si>
    <t>szafa sterująca SZH2 - Sekuła II</t>
  </si>
  <si>
    <t>06677</t>
  </si>
  <si>
    <t>szafa sterująca - Sekuła II</t>
  </si>
  <si>
    <t>06692</t>
  </si>
  <si>
    <t>rozdzielnia elektryczna - Sekuła II</t>
  </si>
  <si>
    <t>06693</t>
  </si>
  <si>
    <t>szafa sterująca SZH1- Sekuła II</t>
  </si>
  <si>
    <t>06694</t>
  </si>
  <si>
    <t>06921</t>
  </si>
  <si>
    <t>sterownica przepompowni popłuczyn - Sekuła II</t>
  </si>
  <si>
    <t>06574</t>
  </si>
  <si>
    <t>system alarmowy - Sekuła II</t>
  </si>
  <si>
    <t>06695</t>
  </si>
  <si>
    <t>instalacja wizualizacji - Sekuła II</t>
  </si>
  <si>
    <t>05504-05507</t>
  </si>
  <si>
    <t>transformatory Sekuła II - szt 4</t>
  </si>
  <si>
    <t>05849</t>
  </si>
  <si>
    <t>transformator - Sekuła II</t>
  </si>
  <si>
    <t>06157</t>
  </si>
  <si>
    <t>telewizyjny system alarmowy - Ujrzanów</t>
  </si>
  <si>
    <t>06857</t>
  </si>
  <si>
    <t>szafa sterownicza ul. Ceglana</t>
  </si>
  <si>
    <t>06627</t>
  </si>
  <si>
    <t>zbiornik biogazu Ocz.śc.</t>
  </si>
  <si>
    <t>06215</t>
  </si>
  <si>
    <t>monitoring centralny - Oczyszczalnia ścieków</t>
  </si>
  <si>
    <t>00060</t>
  </si>
  <si>
    <t>06854</t>
  </si>
  <si>
    <t>szafa sterownicza-przep.śc.-Żelków</t>
  </si>
  <si>
    <t>06855</t>
  </si>
  <si>
    <t>szafa sterownicza-przep.śc.-ul. Radzyńska</t>
  </si>
  <si>
    <t>06856</t>
  </si>
  <si>
    <t>szafa sterownicza-przep.śc.-Iganie</t>
  </si>
  <si>
    <t>06858</t>
  </si>
  <si>
    <t>szafa sterownicza-przep.śc.-Opole</t>
  </si>
  <si>
    <t>06859</t>
  </si>
  <si>
    <t>06860</t>
  </si>
  <si>
    <t>szafa sterownicza-przep.śc.-ul. Targowa</t>
  </si>
  <si>
    <t>06861</t>
  </si>
  <si>
    <t>szafa sterownicza-przep.śc.-Piaski Starowiejskie</t>
  </si>
  <si>
    <t>06216</t>
  </si>
  <si>
    <t>monitoring przepompowni - Żelków</t>
  </si>
  <si>
    <t>06217</t>
  </si>
  <si>
    <t>monitoring przepompowni - ul. Warszawska</t>
  </si>
  <si>
    <t>06218</t>
  </si>
  <si>
    <t>monitoring przepompowni - Piaski Zamiejskie</t>
  </si>
  <si>
    <t>06219</t>
  </si>
  <si>
    <t>monitoring przepompowni - ul. Dzieci Zamojszczyzny</t>
  </si>
  <si>
    <t>06220</t>
  </si>
  <si>
    <t>monitoring przepompowni - oś. Janowska-Starowiejska</t>
  </si>
  <si>
    <t>06221</t>
  </si>
  <si>
    <t>monitoring przepompowni - ul. Kazimierzowska</t>
  </si>
  <si>
    <t>06229</t>
  </si>
  <si>
    <t>monitoring studni - oś. Janowska-Starowiejska</t>
  </si>
  <si>
    <t>06383</t>
  </si>
  <si>
    <t>monitoring przepompowni - ul. Piłsudskiego</t>
  </si>
  <si>
    <t>06033</t>
  </si>
  <si>
    <t>instalacja alarmowa budynku A - Sekuła II</t>
  </si>
  <si>
    <t>06158</t>
  </si>
  <si>
    <t>telewizyjny system alarmowy - Sekuła II</t>
  </si>
  <si>
    <t>07235</t>
  </si>
  <si>
    <t>transformator TN0SCT 250/15 PNSm</t>
  </si>
  <si>
    <t>07405</t>
  </si>
  <si>
    <t>6. Narzędzia, przyrządy, ruchomości i wyposażenie grupa VIII</t>
  </si>
  <si>
    <t>07017</t>
  </si>
  <si>
    <t>07403</t>
  </si>
  <si>
    <t>destylarka Kjelflex-nowa</t>
  </si>
  <si>
    <t>07409</t>
  </si>
  <si>
    <t>wirówka laboratoryjna-nowa</t>
  </si>
  <si>
    <t>07410</t>
  </si>
  <si>
    <t>chromatograf gazowy-nowy</t>
  </si>
  <si>
    <t>7. Gotówka w schowku ogniotrwałym</t>
  </si>
  <si>
    <t>8. Mienie prywatne pracowników</t>
  </si>
  <si>
    <t xml:space="preserve">OGÓŁEM WARTOŚĆ MIENIA </t>
  </si>
  <si>
    <t>00035</t>
  </si>
  <si>
    <t>05950</t>
  </si>
  <si>
    <t>07499</t>
  </si>
  <si>
    <t>07486</t>
  </si>
  <si>
    <t>18577</t>
  </si>
  <si>
    <t>bud.SUW Stok Lacki</t>
  </si>
  <si>
    <t>07477</t>
  </si>
  <si>
    <t>07479</t>
  </si>
  <si>
    <t>07481</t>
  </si>
  <si>
    <t>07483</t>
  </si>
  <si>
    <t>18574</t>
  </si>
  <si>
    <t>agregat prądotwórczy Stok Lacki</t>
  </si>
  <si>
    <t>agregat prądotwórczy P-250E - Sekuła II</t>
  </si>
  <si>
    <t>18556-18558</t>
  </si>
  <si>
    <t>pompy głębinowe Stok Lacki - 3 szt</t>
  </si>
  <si>
    <t>18569-18570</t>
  </si>
  <si>
    <t>sprężarka - 2 szt Stok Lacki</t>
  </si>
  <si>
    <t>18576</t>
  </si>
  <si>
    <t>monitoring Stok Lacki</t>
  </si>
  <si>
    <t>07613</t>
  </si>
  <si>
    <t>07370</t>
  </si>
  <si>
    <t>18575</t>
  </si>
  <si>
    <t>18568</t>
  </si>
  <si>
    <t>07609</t>
  </si>
  <si>
    <t>przewoźna stacja poboru próbek ISCO Lab.śc</t>
  </si>
  <si>
    <t>07555</t>
  </si>
  <si>
    <t>spektrometr</t>
  </si>
  <si>
    <t>urządz.do pomiaru azotu lab.śc.</t>
  </si>
  <si>
    <t>07554</t>
  </si>
  <si>
    <t>zestaw pompowy SUW Stok Lacki</t>
  </si>
  <si>
    <t>suszarka ocz.śc</t>
  </si>
  <si>
    <t>07520</t>
  </si>
  <si>
    <t>automatyczna stacja poboru prób lab.śc</t>
  </si>
  <si>
    <t>07610</t>
  </si>
  <si>
    <t>07611</t>
  </si>
  <si>
    <t>07612</t>
  </si>
  <si>
    <t>agregat kogeneracyjny nr 1 gaz ziemny Ocz.śc.</t>
  </si>
  <si>
    <t>agregat kogeneracyjny nr 2 gaz ziemny Ocz.śc.</t>
  </si>
  <si>
    <t>agregat kogeneracyjny nr 3 biogaz Ocz.śc.</t>
  </si>
  <si>
    <t>agregat kogeneracyjny nr 4 biogaz Ocz.śc.</t>
  </si>
  <si>
    <t>7604</t>
  </si>
  <si>
    <t>wirówka</t>
  </si>
  <si>
    <t>07618</t>
  </si>
  <si>
    <t xml:space="preserve">WARTOŚĆ </t>
  </si>
  <si>
    <t>1 Gotówka</t>
  </si>
  <si>
    <t>a) w transporcie na określonej trasie</t>
  </si>
  <si>
    <t>b) w transporcie na terenie RP</t>
  </si>
  <si>
    <t>c) w schowku ogniotrwałym</t>
  </si>
  <si>
    <t>d) w schowku od rabunku</t>
  </si>
  <si>
    <t>urządz. przenośne</t>
  </si>
  <si>
    <t>zainstalowane V</t>
  </si>
  <si>
    <t>w pojazdach VI</t>
  </si>
  <si>
    <t>VIII</t>
  </si>
  <si>
    <t>06874</t>
  </si>
  <si>
    <t>zestaw do inspekcji sieci kanal.DTR 65 HRC</t>
  </si>
  <si>
    <t>07605</t>
  </si>
  <si>
    <t>od kradzieży</t>
  </si>
  <si>
    <t xml:space="preserve">sprzęt elektroniczy </t>
  </si>
  <si>
    <t>08103</t>
  </si>
  <si>
    <t xml:space="preserve">Kompresor śrubowy </t>
  </si>
  <si>
    <t>08087</t>
  </si>
  <si>
    <t>Ubezpieczenie majątku</t>
  </si>
  <si>
    <t>Razem</t>
  </si>
  <si>
    <t>podnośnik 2-KO</t>
  </si>
  <si>
    <t>07467</t>
  </si>
  <si>
    <t>07468</t>
  </si>
  <si>
    <t>07469</t>
  </si>
  <si>
    <t>07470</t>
  </si>
  <si>
    <t xml:space="preserve">DMUCHAWA PROMIENIOWA A-9-B </t>
  </si>
  <si>
    <t>DMUCHAWA PROMIENIOWA A-9-A</t>
  </si>
  <si>
    <t>DMUCHAWA PROMIENIOWA A-9-C</t>
  </si>
  <si>
    <t>DMUCHAWA PROMIENIOWA A-9-D</t>
  </si>
  <si>
    <t>bud. Pompowni I° Oczyszczalni Ob. 01</t>
  </si>
  <si>
    <t>bud.obsł.WKF z kotłownią Ob. 105.1</t>
  </si>
  <si>
    <t>bud.obsługi WKF Ob. 105.2</t>
  </si>
  <si>
    <t>budynek suszarni osadów - ocz.śc ul. Zamiejska1 Ob. 109</t>
  </si>
  <si>
    <t>bud.stacji transformatorowej Ocz.śc. Ob. 118</t>
  </si>
  <si>
    <t>bud.dmuchaw Ocz.ścieków Ob. 09</t>
  </si>
  <si>
    <t>garaż dla poj.specj. Ocz.śc.nr 2 Ob. 205</t>
  </si>
  <si>
    <t>garaż dla poj.specj. Ocz.śc.nr 1 Ob. 204</t>
  </si>
  <si>
    <t>bud.przepompowni ścieków P1 ul. Daszyńskiego</t>
  </si>
  <si>
    <t>bud.socjalno-administr. Ocz.ścieków Ob. 201</t>
  </si>
  <si>
    <t>bud.socjalno-biurowy Ocz.ścieków Ob. 202</t>
  </si>
  <si>
    <t>bud.pomp.osadu recyrkulowanego - dyspozytornia Ocz.śc. Ob. 09</t>
  </si>
  <si>
    <t>bud.warszt-garaż. Ocz.ścieków  Ob. 203</t>
  </si>
  <si>
    <t>wydzielona komora ferment. - nr 1 Ob. 104.1</t>
  </si>
  <si>
    <t>wydzielona komora ferment. - nr 2 Ob. 104.2</t>
  </si>
  <si>
    <t>wydzielona komora ferment. - nr 3 Ob. 104.3</t>
  </si>
  <si>
    <t>wydzielona komora ferment. - nr 4 Ob. 104.4</t>
  </si>
  <si>
    <t>instalacja odsiarczania biogazu BIOSULFEX-nowa Ob. 114</t>
  </si>
  <si>
    <t>stacja uzdatniania wody w Ob. 202 Oczyszczalnia</t>
  </si>
  <si>
    <t>system telewizji przemysłowej Oczyszczalni</t>
  </si>
  <si>
    <t>wiata osadu wysuszonego Ob. 110</t>
  </si>
  <si>
    <t>stacja transformatorowa - przep.śc.rogatki warszawskie P1</t>
  </si>
  <si>
    <t>07037</t>
  </si>
  <si>
    <t>07616</t>
  </si>
  <si>
    <t>00037</t>
  </si>
  <si>
    <t>Suma ubezpieczenia           600.000,- zł</t>
  </si>
  <si>
    <t>KLASA BUDYNKU</t>
  </si>
  <si>
    <t>Stan techniczny (dobry, dostateczny, zły, awaryjny)</t>
  </si>
  <si>
    <t>Murowany, kryty blachą na drewnianej konstrukcji, stropodach</t>
  </si>
  <si>
    <t>dobry</t>
  </si>
  <si>
    <t>Murowany, kryty blachą na stropodachu</t>
  </si>
  <si>
    <t>Murowany, kryty papą na stropodachu</t>
  </si>
  <si>
    <t>Stacja Paliw konstrukcja metalowa</t>
  </si>
  <si>
    <t>Konstrukcja Stalowa</t>
  </si>
  <si>
    <t>Murowany, kryty papą na stropodachu, ocieplony steropianem</t>
  </si>
  <si>
    <t>Murowany, kryty papą na konstrukcji drewnianej, stropodach, budynek w części II kondygnacyjny</t>
  </si>
  <si>
    <t xml:space="preserve">Murowany, kryty blachą na drewnianej konstrukcji, </t>
  </si>
  <si>
    <t>Murowany, kryty blachą na konstrukcji stalowej, stropodach</t>
  </si>
  <si>
    <t>Murowany, kryty blachą konstrukcji stalowej</t>
  </si>
  <si>
    <t>Murowany,piętrowy, kryty papą na stropodachu</t>
  </si>
  <si>
    <t>Murowane, kryte blachą konstrukcja stalowa</t>
  </si>
  <si>
    <t>bardzo dobry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</si>
</sst>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sz val="8"/>
      <name val="Czcionka tekstu podstawowego"/>
      <family val="2"/>
    </font>
    <font>
      <sz val="12"/>
      <name val="Arial CE"/>
      <family val="2"/>
    </font>
    <font>
      <sz val="9"/>
      <name val="Arial"/>
      <family val="2"/>
    </font>
    <font>
      <sz val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" fontId="2" fillId="0" borderId="12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2" fillId="0" borderId="11" xfId="0" applyNumberFormat="1" applyFont="1" applyBorder="1" applyAlignment="1">
      <alignment/>
    </xf>
    <xf numFmtId="49" fontId="2" fillId="0" borderId="11" xfId="61" applyNumberFormat="1" applyFont="1" applyBorder="1" applyAlignment="1">
      <alignment horizontal="center"/>
      <protection/>
    </xf>
    <xf numFmtId="1" fontId="2" fillId="0" borderId="11" xfId="61" applyNumberFormat="1" applyFont="1" applyBorder="1" applyAlignment="1">
      <alignment horizontal="left"/>
      <protection/>
    </xf>
    <xf numFmtId="1" fontId="3" fillId="0" borderId="11" xfId="0" applyNumberFormat="1" applyFont="1" applyBorder="1" applyAlignment="1">
      <alignment/>
    </xf>
    <xf numFmtId="49" fontId="2" fillId="0" borderId="11" xfId="71" applyNumberFormat="1" applyFont="1" applyBorder="1" applyAlignment="1">
      <alignment horizontal="center"/>
      <protection/>
    </xf>
    <xf numFmtId="1" fontId="2" fillId="0" borderId="13" xfId="72" applyNumberFormat="1" applyFont="1" applyBorder="1">
      <alignment/>
      <protection/>
    </xf>
    <xf numFmtId="1" fontId="2" fillId="0" borderId="11" xfId="72" applyNumberFormat="1" applyFont="1" applyBorder="1">
      <alignment/>
      <protection/>
    </xf>
    <xf numFmtId="49" fontId="2" fillId="0" borderId="10" xfId="71" applyNumberFormat="1" applyFont="1" applyBorder="1" applyAlignment="1">
      <alignment horizontal="center"/>
      <protection/>
    </xf>
    <xf numFmtId="1" fontId="2" fillId="0" borderId="11" xfId="0" applyNumberFormat="1" applyFont="1" applyBorder="1" applyAlignment="1">
      <alignment/>
    </xf>
    <xf numFmtId="49" fontId="2" fillId="0" borderId="10" xfId="68" applyNumberFormat="1" applyFont="1" applyBorder="1" applyAlignment="1">
      <alignment horizontal="center"/>
      <protection/>
    </xf>
    <xf numFmtId="1" fontId="2" fillId="0" borderId="11" xfId="69" applyNumberFormat="1" applyFont="1" applyBorder="1">
      <alignment/>
      <protection/>
    </xf>
    <xf numFmtId="49" fontId="2" fillId="0" borderId="11" xfId="74" applyNumberFormat="1" applyFont="1" applyBorder="1" applyAlignment="1">
      <alignment horizontal="center"/>
      <protection/>
    </xf>
    <xf numFmtId="1" fontId="2" fillId="0" borderId="13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49" fontId="2" fillId="0" borderId="11" xfId="57" applyNumberFormat="1" applyFont="1" applyBorder="1" applyAlignment="1">
      <alignment horizontal="center"/>
      <protection/>
    </xf>
    <xf numFmtId="0" fontId="2" fillId="0" borderId="11" xfId="58" applyFont="1" applyBorder="1" applyAlignment="1">
      <alignment/>
      <protection/>
    </xf>
    <xf numFmtId="49" fontId="2" fillId="0" borderId="10" xfId="56" applyNumberFormat="1" applyFont="1" applyBorder="1" applyAlignment="1">
      <alignment horizontal="center"/>
      <protection/>
    </xf>
    <xf numFmtId="0" fontId="2" fillId="0" borderId="11" xfId="60" applyFont="1" applyBorder="1" applyAlignment="1">
      <alignment/>
      <protection/>
    </xf>
    <xf numFmtId="49" fontId="2" fillId="0" borderId="11" xfId="57" applyNumberFormat="1" applyFont="1" applyBorder="1" applyAlignment="1">
      <alignment vertical="top" wrapText="1"/>
      <protection/>
    </xf>
    <xf numFmtId="1" fontId="2" fillId="0" borderId="14" xfId="0" applyNumberFormat="1" applyFont="1" applyBorder="1" applyAlignment="1">
      <alignment horizontal="left" vertical="center"/>
    </xf>
    <xf numFmtId="49" fontId="2" fillId="0" borderId="11" xfId="57" applyNumberFormat="1" applyFont="1" applyBorder="1" applyAlignment="1">
      <alignment horizontal="center" vertical="top" wrapText="1"/>
      <protection/>
    </xf>
    <xf numFmtId="0" fontId="2" fillId="0" borderId="11" xfId="62" applyFont="1" applyBorder="1" applyAlignment="1">
      <alignment/>
      <protection/>
    </xf>
    <xf numFmtId="0" fontId="2" fillId="0" borderId="11" xfId="54" applyFont="1" applyBorder="1" applyAlignment="1">
      <alignment/>
      <protection/>
    </xf>
    <xf numFmtId="49" fontId="2" fillId="0" borderId="11" xfId="53" applyNumberFormat="1" applyFont="1" applyBorder="1" applyAlignment="1">
      <alignment horizontal="center"/>
      <protection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1" xfId="65" applyNumberFormat="1" applyFont="1" applyBorder="1" applyAlignment="1">
      <alignment horizontal="center"/>
      <protection/>
    </xf>
    <xf numFmtId="0" fontId="2" fillId="0" borderId="11" xfId="66" applyFont="1" applyBorder="1">
      <alignment/>
      <protection/>
    </xf>
    <xf numFmtId="0" fontId="2" fillId="0" borderId="11" xfId="66" applyFont="1" applyBorder="1">
      <alignment/>
      <protection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164" fontId="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5" fillId="0" borderId="17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4" fillId="0" borderId="11" xfId="0" applyFont="1" applyBorder="1" applyAlignment="1">
      <alignment/>
    </xf>
    <xf numFmtId="49" fontId="49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1" xfId="61" applyNumberFormat="1" applyFont="1" applyBorder="1" applyAlignment="1">
      <alignment horizontal="left"/>
      <protection/>
    </xf>
    <xf numFmtId="1" fontId="2" fillId="0" borderId="11" xfId="69" applyNumberFormat="1" applyFont="1" applyBorder="1">
      <alignment/>
      <protection/>
    </xf>
    <xf numFmtId="0" fontId="2" fillId="0" borderId="11" xfId="0" applyFont="1" applyBorder="1" applyAlignment="1">
      <alignment/>
    </xf>
    <xf numFmtId="49" fontId="2" fillId="0" borderId="11" xfId="68" applyNumberFormat="1" applyFont="1" applyBorder="1" applyAlignment="1">
      <alignment horizontal="center"/>
      <protection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5" fontId="2" fillId="0" borderId="11" xfId="52" applyNumberFormat="1" applyFont="1" applyBorder="1" applyAlignment="1">
      <alignment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1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11" xfId="67" applyNumberFormat="1" applyFont="1" applyBorder="1">
      <alignment/>
      <protection/>
    </xf>
    <xf numFmtId="165" fontId="2" fillId="0" borderId="11" xfId="64" applyNumberFormat="1" applyFont="1" applyBorder="1" applyAlignment="1">
      <alignment/>
      <protection/>
    </xf>
    <xf numFmtId="165" fontId="2" fillId="0" borderId="11" xfId="0" applyNumberFormat="1" applyFont="1" applyBorder="1" applyAlignment="1">
      <alignment vertical="center"/>
    </xf>
    <xf numFmtId="165" fontId="2" fillId="0" borderId="11" xfId="55" applyNumberFormat="1" applyFont="1" applyBorder="1" applyAlignment="1">
      <alignment/>
      <protection/>
    </xf>
    <xf numFmtId="165" fontId="2" fillId="0" borderId="11" xfId="55" applyNumberFormat="1" applyFont="1" applyBorder="1">
      <alignment/>
      <protection/>
    </xf>
    <xf numFmtId="0" fontId="3" fillId="33" borderId="1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65" fontId="3" fillId="33" borderId="11" xfId="0" applyNumberFormat="1" applyFont="1" applyFill="1" applyBorder="1" applyAlignment="1">
      <alignment/>
    </xf>
    <xf numFmtId="165" fontId="2" fillId="0" borderId="11" xfId="0" applyNumberFormat="1" applyFont="1" applyBorder="1" applyAlignment="1">
      <alignment/>
    </xf>
    <xf numFmtId="165" fontId="3" fillId="33" borderId="11" xfId="52" applyNumberFormat="1" applyFont="1" applyFill="1" applyBorder="1" applyAlignment="1">
      <alignment/>
      <protection/>
    </xf>
    <xf numFmtId="165" fontId="3" fillId="33" borderId="18" xfId="0" applyNumberFormat="1" applyFont="1" applyFill="1" applyBorder="1" applyAlignment="1">
      <alignment/>
    </xf>
    <xf numFmtId="165" fontId="3" fillId="33" borderId="11" xfId="67" applyNumberFormat="1" applyFont="1" applyFill="1" applyBorder="1">
      <alignment/>
      <protection/>
    </xf>
    <xf numFmtId="0" fontId="5" fillId="33" borderId="11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165" fontId="4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65" fontId="5" fillId="33" borderId="24" xfId="0" applyNumberFormat="1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2" fillId="0" borderId="12" xfId="0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11" xfId="61" applyNumberFormat="1" applyFont="1" applyFill="1" applyBorder="1" applyAlignment="1">
      <alignment horizontal="left"/>
      <protection/>
    </xf>
    <xf numFmtId="1" fontId="2" fillId="0" borderId="11" xfId="61" applyNumberFormat="1" applyFont="1" applyFill="1" applyBorder="1" applyAlignment="1">
      <alignment horizontal="left"/>
      <protection/>
    </xf>
    <xf numFmtId="0" fontId="2" fillId="0" borderId="11" xfId="0" applyFont="1" applyFill="1" applyBorder="1" applyAlignment="1">
      <alignment/>
    </xf>
    <xf numFmtId="0" fontId="2" fillId="0" borderId="11" xfId="51" applyFont="1" applyFill="1" applyBorder="1" applyAlignment="1">
      <alignment/>
      <protection/>
    </xf>
    <xf numFmtId="0" fontId="50" fillId="0" borderId="11" xfId="0" applyFont="1" applyFill="1" applyBorder="1" applyAlignment="1">
      <alignment/>
    </xf>
    <xf numFmtId="0" fontId="2" fillId="0" borderId="11" xfId="54" applyFont="1" applyFill="1" applyBorder="1" applyAlignment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/>
    </xf>
    <xf numFmtId="165" fontId="2" fillId="0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3" fillId="0" borderId="11" xfId="0" applyFont="1" applyBorder="1" applyAlignment="1">
      <alignment/>
    </xf>
    <xf numFmtId="0" fontId="51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9" fillId="0" borderId="11" xfId="0" applyFont="1" applyBorder="1" applyAlignment="1">
      <alignment horizontal="left"/>
    </xf>
    <xf numFmtId="1" fontId="2" fillId="0" borderId="1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8" fillId="0" borderId="12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1" fontId="2" fillId="0" borderId="12" xfId="0" applyNumberFormat="1" applyFont="1" applyBorder="1" applyAlignment="1">
      <alignment/>
    </xf>
    <xf numFmtId="49" fontId="2" fillId="0" borderId="10" xfId="74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5" fillId="33" borderId="11" xfId="0" applyFont="1" applyFill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</cellXfs>
  <cellStyles count="7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10" xfId="51"/>
    <cellStyle name="Normalny 11" xfId="52"/>
    <cellStyle name="Normalny 12" xfId="53"/>
    <cellStyle name="Normalny 13" xfId="54"/>
    <cellStyle name="Normalny 14" xfId="55"/>
    <cellStyle name="Normalny 15" xfId="56"/>
    <cellStyle name="Normalny 16" xfId="57"/>
    <cellStyle name="Normalny 17" xfId="58"/>
    <cellStyle name="Normalny 18" xfId="59"/>
    <cellStyle name="Normalny 19" xfId="60"/>
    <cellStyle name="Normalny 2" xfId="61"/>
    <cellStyle name="Normalny 20" xfId="62"/>
    <cellStyle name="Normalny 21" xfId="63"/>
    <cellStyle name="Normalny 22" xfId="64"/>
    <cellStyle name="Normalny 23" xfId="65"/>
    <cellStyle name="Normalny 24" xfId="66"/>
    <cellStyle name="Normalny 25" xfId="67"/>
    <cellStyle name="Normalny 3" xfId="68"/>
    <cellStyle name="Normalny 4" xfId="69"/>
    <cellStyle name="Normalny 5" xfId="70"/>
    <cellStyle name="Normalny 6" xfId="71"/>
    <cellStyle name="Normalny 7" xfId="72"/>
    <cellStyle name="Normalny 8" xfId="73"/>
    <cellStyle name="Normalny 9" xfId="74"/>
    <cellStyle name="Obliczenia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y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PageLayoutView="0" workbookViewId="0" topLeftCell="A28">
      <selection activeCell="F31" sqref="F31"/>
    </sheetView>
  </sheetViews>
  <sheetFormatPr defaultColWidth="8.796875" defaultRowHeight="14.25"/>
  <cols>
    <col min="1" max="1" width="13.3984375" style="0" customWidth="1"/>
    <col min="2" max="2" width="5.3984375" style="0" customWidth="1"/>
    <col min="3" max="3" width="43.09765625" style="0" customWidth="1"/>
    <col min="4" max="4" width="12.5" style="0" bestFit="1" customWidth="1"/>
    <col min="5" max="5" width="41.296875" style="0" bestFit="1" customWidth="1"/>
  </cols>
  <sheetData>
    <row r="1" spans="3:6" s="56" customFormat="1" ht="69">
      <c r="C1" s="68" t="s">
        <v>231</v>
      </c>
      <c r="E1" s="107" t="s">
        <v>268</v>
      </c>
      <c r="F1" s="108" t="s">
        <v>269</v>
      </c>
    </row>
    <row r="2" spans="1:6" s="56" customFormat="1" ht="13.5">
      <c r="A2" s="123" t="s">
        <v>0</v>
      </c>
      <c r="B2" s="123"/>
      <c r="C2" s="123"/>
      <c r="D2" s="77" t="s">
        <v>1</v>
      </c>
      <c r="E2" s="107"/>
      <c r="F2" s="108"/>
    </row>
    <row r="3" spans="1:6" ht="13.5">
      <c r="A3" s="116" t="s">
        <v>2</v>
      </c>
      <c r="B3" s="124"/>
      <c r="C3" s="124"/>
      <c r="D3" s="124"/>
      <c r="E3" s="109"/>
      <c r="F3" s="110"/>
    </row>
    <row r="4" spans="1:6" ht="13.5">
      <c r="A4" s="1" t="s">
        <v>3</v>
      </c>
      <c r="B4" s="2" t="s">
        <v>4</v>
      </c>
      <c r="C4" s="3" t="s">
        <v>5</v>
      </c>
      <c r="D4" s="71">
        <v>832000</v>
      </c>
      <c r="E4" s="62" t="s">
        <v>270</v>
      </c>
      <c r="F4" s="110" t="s">
        <v>271</v>
      </c>
    </row>
    <row r="5" spans="1:6" ht="13.5">
      <c r="A5" s="1" t="s">
        <v>6</v>
      </c>
      <c r="B5" s="2"/>
      <c r="C5" s="3" t="s">
        <v>7</v>
      </c>
      <c r="D5" s="71">
        <v>25000</v>
      </c>
      <c r="E5" s="62" t="s">
        <v>270</v>
      </c>
      <c r="F5" s="110" t="s">
        <v>271</v>
      </c>
    </row>
    <row r="6" spans="1:6" ht="13.5">
      <c r="A6" s="1" t="s">
        <v>8</v>
      </c>
      <c r="B6" s="2"/>
      <c r="C6" s="3" t="s">
        <v>9</v>
      </c>
      <c r="D6" s="71">
        <v>57000</v>
      </c>
      <c r="E6" s="62" t="s">
        <v>272</v>
      </c>
      <c r="F6" s="110" t="s">
        <v>271</v>
      </c>
    </row>
    <row r="7" spans="1:6" ht="13.5">
      <c r="A7" s="1" t="s">
        <v>10</v>
      </c>
      <c r="B7" s="2"/>
      <c r="C7" s="3" t="s">
        <v>11</v>
      </c>
      <c r="D7" s="71">
        <v>57000</v>
      </c>
      <c r="E7" s="62" t="s">
        <v>273</v>
      </c>
      <c r="F7" s="110" t="s">
        <v>271</v>
      </c>
    </row>
    <row r="8" spans="1:6" ht="13.5">
      <c r="A8" s="1" t="s">
        <v>12</v>
      </c>
      <c r="B8" s="2"/>
      <c r="C8" s="3" t="s">
        <v>13</v>
      </c>
      <c r="D8" s="71">
        <v>429000</v>
      </c>
      <c r="E8" s="62" t="s">
        <v>270</v>
      </c>
      <c r="F8" s="110" t="s">
        <v>271</v>
      </c>
    </row>
    <row r="9" spans="1:6" ht="13.5">
      <c r="A9" s="1" t="s">
        <v>14</v>
      </c>
      <c r="B9" s="2"/>
      <c r="C9" s="70" t="s">
        <v>15</v>
      </c>
      <c r="D9" s="4">
        <v>58000</v>
      </c>
      <c r="E9" s="111" t="s">
        <v>272</v>
      </c>
      <c r="F9" s="110" t="s">
        <v>271</v>
      </c>
    </row>
    <row r="10" spans="1:6" ht="13.5">
      <c r="A10" s="1" t="s">
        <v>16</v>
      </c>
      <c r="B10" s="2"/>
      <c r="C10" s="70" t="s">
        <v>17</v>
      </c>
      <c r="D10" s="4">
        <v>66000</v>
      </c>
      <c r="E10" s="62" t="s">
        <v>270</v>
      </c>
      <c r="F10" s="110" t="s">
        <v>271</v>
      </c>
    </row>
    <row r="11" spans="1:6" ht="13.5">
      <c r="A11" s="1" t="s">
        <v>18</v>
      </c>
      <c r="B11" s="2"/>
      <c r="C11" s="3" t="s">
        <v>19</v>
      </c>
      <c r="D11" s="4">
        <v>20000</v>
      </c>
      <c r="E11" s="62" t="s">
        <v>273</v>
      </c>
      <c r="F11" s="110" t="s">
        <v>271</v>
      </c>
    </row>
    <row r="12" spans="1:6" ht="13.5">
      <c r="A12" s="1" t="s">
        <v>20</v>
      </c>
      <c r="B12" s="2"/>
      <c r="C12" s="70" t="s">
        <v>21</v>
      </c>
      <c r="D12" s="4">
        <v>50000</v>
      </c>
      <c r="E12" s="62" t="s">
        <v>272</v>
      </c>
      <c r="F12" s="110" t="s">
        <v>271</v>
      </c>
    </row>
    <row r="13" spans="1:6" ht="13.5">
      <c r="A13" s="1" t="s">
        <v>22</v>
      </c>
      <c r="B13" s="2"/>
      <c r="C13" s="70" t="s">
        <v>21</v>
      </c>
      <c r="D13" s="4">
        <v>40000</v>
      </c>
      <c r="E13" s="62" t="s">
        <v>272</v>
      </c>
      <c r="F13" s="110" t="s">
        <v>271</v>
      </c>
    </row>
    <row r="14" spans="1:6" ht="13.5">
      <c r="A14" s="1" t="s">
        <v>23</v>
      </c>
      <c r="B14" s="2"/>
      <c r="C14" s="3" t="s">
        <v>24</v>
      </c>
      <c r="D14" s="4">
        <v>1000000</v>
      </c>
      <c r="E14" s="62" t="s">
        <v>273</v>
      </c>
      <c r="F14" s="110" t="s">
        <v>271</v>
      </c>
    </row>
    <row r="15" spans="1:6" ht="13.5">
      <c r="A15" s="1" t="s">
        <v>25</v>
      </c>
      <c r="B15" s="2"/>
      <c r="C15" s="70" t="s">
        <v>26</v>
      </c>
      <c r="D15" s="4">
        <v>100000</v>
      </c>
      <c r="E15" s="62" t="s">
        <v>273</v>
      </c>
      <c r="F15" s="110" t="s">
        <v>271</v>
      </c>
    </row>
    <row r="16" spans="1:6" ht="13.5">
      <c r="A16" s="1" t="s">
        <v>27</v>
      </c>
      <c r="B16" s="2"/>
      <c r="C16" s="70" t="s">
        <v>28</v>
      </c>
      <c r="D16" s="4">
        <v>10000</v>
      </c>
      <c r="E16" s="62" t="s">
        <v>274</v>
      </c>
      <c r="F16" s="110" t="s">
        <v>271</v>
      </c>
    </row>
    <row r="17" spans="1:6" ht="13.5">
      <c r="A17" s="1" t="s">
        <v>29</v>
      </c>
      <c r="B17" s="2"/>
      <c r="C17" s="3" t="s">
        <v>30</v>
      </c>
      <c r="D17" s="71">
        <v>170000</v>
      </c>
      <c r="E17" s="62" t="s">
        <v>270</v>
      </c>
      <c r="F17" s="110" t="s">
        <v>271</v>
      </c>
    </row>
    <row r="18" spans="1:6" ht="13.5">
      <c r="A18" s="1" t="s">
        <v>31</v>
      </c>
      <c r="B18" s="2"/>
      <c r="C18" s="70" t="s">
        <v>32</v>
      </c>
      <c r="D18" s="4">
        <v>25000</v>
      </c>
      <c r="E18" s="62" t="s">
        <v>275</v>
      </c>
      <c r="F18" s="110" t="s">
        <v>271</v>
      </c>
    </row>
    <row r="19" spans="1:6" ht="13.5">
      <c r="A19" s="1" t="s">
        <v>33</v>
      </c>
      <c r="B19" s="2"/>
      <c r="C19" s="3" t="s">
        <v>34</v>
      </c>
      <c r="D19" s="71">
        <v>790000</v>
      </c>
      <c r="E19" s="62" t="s">
        <v>273</v>
      </c>
      <c r="F19" s="110" t="s">
        <v>271</v>
      </c>
    </row>
    <row r="20" spans="1:6" ht="13.5">
      <c r="A20" s="1" t="s">
        <v>35</v>
      </c>
      <c r="B20" s="2"/>
      <c r="C20" s="92" t="s">
        <v>246</v>
      </c>
      <c r="D20" s="4">
        <v>52000</v>
      </c>
      <c r="E20" s="62" t="s">
        <v>273</v>
      </c>
      <c r="F20" s="110" t="s">
        <v>271</v>
      </c>
    </row>
    <row r="21" spans="1:6" ht="13.5">
      <c r="A21" s="1" t="s">
        <v>36</v>
      </c>
      <c r="B21" s="2"/>
      <c r="C21" s="93" t="s">
        <v>247</v>
      </c>
      <c r="D21" s="4">
        <v>168000</v>
      </c>
      <c r="E21" s="62" t="s">
        <v>276</v>
      </c>
      <c r="F21" s="110" t="s">
        <v>271</v>
      </c>
    </row>
    <row r="22" spans="1:6" ht="13.5">
      <c r="A22" s="1" t="s">
        <v>37</v>
      </c>
      <c r="B22" s="2"/>
      <c r="C22" s="92" t="s">
        <v>254</v>
      </c>
      <c r="D22" s="4">
        <v>62000</v>
      </c>
      <c r="E22" s="62" t="s">
        <v>273</v>
      </c>
      <c r="F22" s="110" t="s">
        <v>271</v>
      </c>
    </row>
    <row r="23" spans="1:6" ht="13.5">
      <c r="A23" s="1" t="s">
        <v>38</v>
      </c>
      <c r="B23" s="2"/>
      <c r="C23" s="92" t="s">
        <v>253</v>
      </c>
      <c r="D23" s="4">
        <v>100000</v>
      </c>
      <c r="E23" s="62" t="s">
        <v>276</v>
      </c>
      <c r="F23" s="110" t="s">
        <v>271</v>
      </c>
    </row>
    <row r="24" spans="1:6" ht="13.5">
      <c r="A24" s="1" t="s">
        <v>170</v>
      </c>
      <c r="B24" s="2"/>
      <c r="C24" s="92" t="s">
        <v>252</v>
      </c>
      <c r="D24" s="4">
        <v>235000</v>
      </c>
      <c r="E24" s="62" t="s">
        <v>273</v>
      </c>
      <c r="F24" s="110" t="s">
        <v>271</v>
      </c>
    </row>
    <row r="25" spans="1:6" ht="23.25">
      <c r="A25" s="1" t="s">
        <v>171</v>
      </c>
      <c r="B25" s="2"/>
      <c r="C25" s="92" t="s">
        <v>251</v>
      </c>
      <c r="D25" s="4">
        <v>598000</v>
      </c>
      <c r="E25" s="112" t="s">
        <v>277</v>
      </c>
      <c r="F25" s="110" t="s">
        <v>271</v>
      </c>
    </row>
    <row r="26" spans="1:6" ht="13.5">
      <c r="A26" s="1" t="s">
        <v>39</v>
      </c>
      <c r="B26" s="2"/>
      <c r="C26" s="93" t="s">
        <v>250</v>
      </c>
      <c r="D26" s="4">
        <v>753000</v>
      </c>
      <c r="E26" s="62" t="s">
        <v>273</v>
      </c>
      <c r="F26" s="110" t="s">
        <v>271</v>
      </c>
    </row>
    <row r="27" spans="1:6" ht="13.5">
      <c r="A27" s="1" t="s">
        <v>172</v>
      </c>
      <c r="B27" s="2"/>
      <c r="C27" s="92" t="s">
        <v>249</v>
      </c>
      <c r="D27" s="4">
        <v>108000</v>
      </c>
      <c r="E27" s="62" t="s">
        <v>273</v>
      </c>
      <c r="F27" s="110" t="s">
        <v>271</v>
      </c>
    </row>
    <row r="28" spans="1:6" ht="13.5">
      <c r="A28" s="1" t="s">
        <v>40</v>
      </c>
      <c r="B28" s="2"/>
      <c r="C28" s="92" t="s">
        <v>248</v>
      </c>
      <c r="D28" s="4">
        <v>600000</v>
      </c>
      <c r="E28" s="62" t="s">
        <v>278</v>
      </c>
      <c r="F28" s="110" t="s">
        <v>271</v>
      </c>
    </row>
    <row r="29" spans="1:6" ht="13.5">
      <c r="A29" s="1" t="s">
        <v>56</v>
      </c>
      <c r="B29" s="2"/>
      <c r="C29" s="92" t="s">
        <v>243</v>
      </c>
      <c r="D29" s="4">
        <v>1000000</v>
      </c>
      <c r="E29" s="62" t="s">
        <v>273</v>
      </c>
      <c r="F29" s="110" t="s">
        <v>271</v>
      </c>
    </row>
    <row r="30" spans="1:6" ht="13.5">
      <c r="A30" s="1" t="s">
        <v>173</v>
      </c>
      <c r="B30" s="2"/>
      <c r="C30" s="92" t="s">
        <v>244</v>
      </c>
      <c r="D30" s="4">
        <v>600000</v>
      </c>
      <c r="E30" s="62" t="s">
        <v>273</v>
      </c>
      <c r="F30" s="110" t="s">
        <v>271</v>
      </c>
    </row>
    <row r="31" spans="1:6" s="56" customFormat="1" ht="13.5">
      <c r="A31" s="1" t="s">
        <v>266</v>
      </c>
      <c r="B31" s="2"/>
      <c r="C31" s="92" t="s">
        <v>242</v>
      </c>
      <c r="D31" s="105">
        <v>502000</v>
      </c>
      <c r="E31" s="62" t="s">
        <v>273</v>
      </c>
      <c r="F31" s="110" t="s">
        <v>271</v>
      </c>
    </row>
    <row r="32" spans="1:6" ht="13.5">
      <c r="A32" s="1" t="s">
        <v>41</v>
      </c>
      <c r="B32" s="2"/>
      <c r="C32" s="70" t="s">
        <v>42</v>
      </c>
      <c r="D32" s="105">
        <v>150000</v>
      </c>
      <c r="E32" s="62" t="s">
        <v>279</v>
      </c>
      <c r="F32" s="110" t="s">
        <v>271</v>
      </c>
    </row>
    <row r="33" spans="1:6" ht="13.5">
      <c r="A33" s="1" t="s">
        <v>43</v>
      </c>
      <c r="B33" s="2"/>
      <c r="C33" s="70" t="s">
        <v>44</v>
      </c>
      <c r="D33" s="105">
        <v>100000</v>
      </c>
      <c r="E33" s="62" t="s">
        <v>273</v>
      </c>
      <c r="F33" s="110" t="s">
        <v>271</v>
      </c>
    </row>
    <row r="34" spans="1:6" ht="13.5">
      <c r="A34" s="1" t="s">
        <v>45</v>
      </c>
      <c r="B34" s="2"/>
      <c r="C34" s="70" t="s">
        <v>46</v>
      </c>
      <c r="D34" s="4">
        <v>512000</v>
      </c>
      <c r="E34" s="62" t="s">
        <v>273</v>
      </c>
      <c r="F34" s="110" t="s">
        <v>271</v>
      </c>
    </row>
    <row r="35" spans="1:6" ht="13.5">
      <c r="A35" s="1" t="s">
        <v>47</v>
      </c>
      <c r="B35" s="2"/>
      <c r="C35" s="3" t="s">
        <v>48</v>
      </c>
      <c r="D35" s="71">
        <v>8000</v>
      </c>
      <c r="E35" s="62" t="s">
        <v>275</v>
      </c>
      <c r="F35" s="110" t="s">
        <v>271</v>
      </c>
    </row>
    <row r="36" spans="1:6" ht="13.5">
      <c r="A36" s="1" t="s">
        <v>49</v>
      </c>
      <c r="B36" s="2"/>
      <c r="C36" s="3" t="s">
        <v>50</v>
      </c>
      <c r="D36" s="4">
        <v>34000</v>
      </c>
      <c r="E36" s="62" t="s">
        <v>280</v>
      </c>
      <c r="F36" s="110" t="s">
        <v>271</v>
      </c>
    </row>
    <row r="37" spans="1:6" ht="13.5">
      <c r="A37" s="1" t="s">
        <v>51</v>
      </c>
      <c r="B37" s="2"/>
      <c r="C37" s="3" t="s">
        <v>52</v>
      </c>
      <c r="D37" s="71">
        <v>1000000</v>
      </c>
      <c r="E37" s="62" t="s">
        <v>281</v>
      </c>
      <c r="F37" s="110" t="s">
        <v>271</v>
      </c>
    </row>
    <row r="38" spans="1:6" ht="13.5">
      <c r="A38" s="1" t="s">
        <v>53</v>
      </c>
      <c r="B38" s="2"/>
      <c r="C38" s="3" t="s">
        <v>54</v>
      </c>
      <c r="D38" s="71">
        <v>1000000</v>
      </c>
      <c r="E38" s="62" t="s">
        <v>281</v>
      </c>
      <c r="F38" s="110" t="s">
        <v>271</v>
      </c>
    </row>
    <row r="39" spans="1:6" ht="13.5">
      <c r="A39" s="1" t="s">
        <v>174</v>
      </c>
      <c r="B39" s="57"/>
      <c r="C39" s="58" t="s">
        <v>175</v>
      </c>
      <c r="D39" s="55">
        <v>300000</v>
      </c>
      <c r="E39" s="62" t="s">
        <v>282</v>
      </c>
      <c r="F39" s="110" t="s">
        <v>271</v>
      </c>
    </row>
    <row r="40" spans="1:6" ht="13.5">
      <c r="A40" s="1" t="s">
        <v>176</v>
      </c>
      <c r="B40" s="59"/>
      <c r="C40" s="94" t="s">
        <v>255</v>
      </c>
      <c r="D40" s="55">
        <v>2100000</v>
      </c>
      <c r="E40" s="62" t="s">
        <v>282</v>
      </c>
      <c r="F40" s="110" t="s">
        <v>271</v>
      </c>
    </row>
    <row r="41" spans="1:6" ht="13.5">
      <c r="A41" s="1" t="s">
        <v>177</v>
      </c>
      <c r="B41" s="6"/>
      <c r="C41" s="95" t="s">
        <v>256</v>
      </c>
      <c r="D41" s="71">
        <v>2100000</v>
      </c>
      <c r="E41" s="62" t="s">
        <v>282</v>
      </c>
      <c r="F41" s="110" t="s">
        <v>271</v>
      </c>
    </row>
    <row r="42" spans="1:6" ht="13.5">
      <c r="A42" s="1" t="s">
        <v>178</v>
      </c>
      <c r="B42" s="6"/>
      <c r="C42" s="95" t="s">
        <v>257</v>
      </c>
      <c r="D42" s="71">
        <v>1000000</v>
      </c>
      <c r="E42" s="62" t="s">
        <v>282</v>
      </c>
      <c r="F42" s="110" t="s">
        <v>271</v>
      </c>
    </row>
    <row r="43" spans="1:6" ht="13.5">
      <c r="A43" s="1" t="s">
        <v>179</v>
      </c>
      <c r="B43" s="6"/>
      <c r="C43" s="95" t="s">
        <v>258</v>
      </c>
      <c r="D43" s="71">
        <v>1000000</v>
      </c>
      <c r="E43" s="62" t="s">
        <v>282</v>
      </c>
      <c r="F43" s="110" t="s">
        <v>271</v>
      </c>
    </row>
    <row r="44" spans="1:6" ht="13.5">
      <c r="A44" s="1" t="s">
        <v>225</v>
      </c>
      <c r="B44" s="18"/>
      <c r="C44" s="96" t="s">
        <v>245</v>
      </c>
      <c r="D44" s="71">
        <v>3000000</v>
      </c>
      <c r="E44" s="62" t="s">
        <v>275</v>
      </c>
      <c r="F44" s="113" t="s">
        <v>283</v>
      </c>
    </row>
    <row r="45" spans="1:6" ht="13.5">
      <c r="A45" s="125"/>
      <c r="B45" s="120"/>
      <c r="C45" s="5" t="s">
        <v>232</v>
      </c>
      <c r="D45" s="79">
        <f>SUM(D4:D44)</f>
        <v>20811000</v>
      </c>
      <c r="E45" s="106"/>
      <c r="F45" s="106"/>
    </row>
    <row r="46" spans="1:6" ht="13.5">
      <c r="A46" s="116" t="s">
        <v>55</v>
      </c>
      <c r="B46" s="117"/>
      <c r="C46" s="117"/>
      <c r="D46" s="117"/>
      <c r="E46" s="106"/>
      <c r="F46" s="106"/>
    </row>
    <row r="47" spans="1:4" ht="13.5">
      <c r="A47" s="7" t="s">
        <v>57</v>
      </c>
      <c r="B47" s="8"/>
      <c r="C47" s="97" t="s">
        <v>58</v>
      </c>
      <c r="D47" s="71">
        <v>242000</v>
      </c>
    </row>
    <row r="48" spans="1:4" ht="13.5">
      <c r="A48" s="7" t="s">
        <v>183</v>
      </c>
      <c r="B48" s="60"/>
      <c r="C48" s="98" t="s">
        <v>184</v>
      </c>
      <c r="D48" s="55">
        <v>20000</v>
      </c>
    </row>
    <row r="49" spans="1:6" s="56" customFormat="1" ht="13.5">
      <c r="A49" s="7" t="s">
        <v>265</v>
      </c>
      <c r="B49" s="60"/>
      <c r="C49" s="92" t="s">
        <v>262</v>
      </c>
      <c r="D49" s="55">
        <v>1680000</v>
      </c>
      <c r="E49"/>
      <c r="F49"/>
    </row>
    <row r="50" spans="1:6" ht="13.5">
      <c r="A50" s="6"/>
      <c r="B50" s="6"/>
      <c r="C50" s="9" t="s">
        <v>232</v>
      </c>
      <c r="D50" s="79">
        <f>SUM(D47:D49)</f>
        <v>1942000</v>
      </c>
      <c r="E50" s="56"/>
      <c r="F50" s="56"/>
    </row>
    <row r="51" spans="1:4" ht="13.5">
      <c r="A51" s="121" t="s">
        <v>59</v>
      </c>
      <c r="B51" s="126"/>
      <c r="C51" s="126"/>
      <c r="D51" s="126"/>
    </row>
    <row r="52" spans="1:4" ht="13.5">
      <c r="A52" s="10" t="s">
        <v>60</v>
      </c>
      <c r="B52" s="69"/>
      <c r="C52" s="11" t="s">
        <v>61</v>
      </c>
      <c r="D52" s="4">
        <v>100000</v>
      </c>
    </row>
    <row r="53" spans="1:4" ht="13.5">
      <c r="A53" s="13" t="s">
        <v>62</v>
      </c>
      <c r="B53" s="14"/>
      <c r="C53" s="12" t="s">
        <v>63</v>
      </c>
      <c r="D53" s="71">
        <v>8000</v>
      </c>
    </row>
    <row r="54" spans="1:4" ht="13.5">
      <c r="A54" s="15" t="s">
        <v>64</v>
      </c>
      <c r="B54" s="6"/>
      <c r="C54" s="16" t="s">
        <v>182</v>
      </c>
      <c r="D54" s="4">
        <v>110000</v>
      </c>
    </row>
    <row r="55" spans="1:4" ht="13.5">
      <c r="A55" s="15" t="s">
        <v>65</v>
      </c>
      <c r="B55" s="6"/>
      <c r="C55" s="16" t="s">
        <v>66</v>
      </c>
      <c r="D55" s="4">
        <v>11000</v>
      </c>
    </row>
    <row r="56" spans="1:4" ht="13.5">
      <c r="A56" s="15" t="s">
        <v>180</v>
      </c>
      <c r="B56" s="59"/>
      <c r="C56" s="61" t="s">
        <v>181</v>
      </c>
      <c r="D56" s="80">
        <v>100000</v>
      </c>
    </row>
    <row r="57" spans="1:4" ht="13.5">
      <c r="A57" s="15" t="s">
        <v>203</v>
      </c>
      <c r="B57" s="59"/>
      <c r="C57" s="99" t="s">
        <v>206</v>
      </c>
      <c r="D57" s="80">
        <v>1200000</v>
      </c>
    </row>
    <row r="58" spans="1:4" ht="13.5">
      <c r="A58" s="15" t="s">
        <v>204</v>
      </c>
      <c r="B58" s="59"/>
      <c r="C58" s="99" t="s">
        <v>207</v>
      </c>
      <c r="D58" s="80">
        <v>1200000</v>
      </c>
    </row>
    <row r="59" spans="1:4" ht="13.5">
      <c r="A59" s="15" t="s">
        <v>205</v>
      </c>
      <c r="B59" s="59"/>
      <c r="C59" s="99" t="s">
        <v>208</v>
      </c>
      <c r="D59" s="80">
        <v>1200000</v>
      </c>
    </row>
    <row r="60" spans="1:4" ht="13.5">
      <c r="A60" s="63" t="s">
        <v>189</v>
      </c>
      <c r="B60" s="62"/>
      <c r="C60" s="99" t="s">
        <v>209</v>
      </c>
      <c r="D60" s="80">
        <v>1200000</v>
      </c>
    </row>
    <row r="61" spans="1:4" ht="13.5">
      <c r="A61" s="10"/>
      <c r="B61" s="6"/>
      <c r="C61" s="9" t="s">
        <v>232</v>
      </c>
      <c r="D61" s="79">
        <f>SUM(D52:D60)</f>
        <v>5129000</v>
      </c>
    </row>
    <row r="62" spans="1:4" ht="13.5">
      <c r="A62" s="121" t="s">
        <v>67</v>
      </c>
      <c r="B62" s="122"/>
      <c r="C62" s="122"/>
      <c r="D62" s="122"/>
    </row>
    <row r="63" spans="1:4" ht="13.5">
      <c r="A63" s="17" t="s">
        <v>191</v>
      </c>
      <c r="B63" s="18" t="s">
        <v>4</v>
      </c>
      <c r="C63" s="100" t="s">
        <v>68</v>
      </c>
      <c r="D63" s="66">
        <v>300000</v>
      </c>
    </row>
    <row r="64" spans="1:4" ht="13.5">
      <c r="A64" s="17" t="s">
        <v>190</v>
      </c>
      <c r="B64" s="3"/>
      <c r="C64" s="100" t="s">
        <v>69</v>
      </c>
      <c r="D64" s="66">
        <v>3200000</v>
      </c>
    </row>
    <row r="65" spans="1:4" ht="13.5">
      <c r="A65" s="17" t="s">
        <v>192</v>
      </c>
      <c r="B65" s="64"/>
      <c r="C65" s="100" t="s">
        <v>199</v>
      </c>
      <c r="D65" s="66">
        <v>60000</v>
      </c>
    </row>
    <row r="66" spans="1:4" ht="13.5">
      <c r="A66" s="17" t="s">
        <v>193</v>
      </c>
      <c r="B66" s="64"/>
      <c r="C66" s="100" t="s">
        <v>200</v>
      </c>
      <c r="D66" s="66">
        <v>10000000</v>
      </c>
    </row>
    <row r="67" spans="1:4" ht="13.5">
      <c r="A67" s="17" t="s">
        <v>185</v>
      </c>
      <c r="B67" s="65"/>
      <c r="C67" s="100" t="s">
        <v>186</v>
      </c>
      <c r="D67" s="66">
        <v>20000</v>
      </c>
    </row>
    <row r="68" spans="1:4" ht="13.5">
      <c r="A68" s="17" t="s">
        <v>210</v>
      </c>
      <c r="B68" s="65"/>
      <c r="C68" s="100" t="s">
        <v>211</v>
      </c>
      <c r="D68" s="66">
        <v>1000000</v>
      </c>
    </row>
    <row r="69" spans="1:4" ht="13.5">
      <c r="A69" s="17" t="s">
        <v>228</v>
      </c>
      <c r="B69" s="78"/>
      <c r="C69" s="100" t="s">
        <v>229</v>
      </c>
      <c r="D69" s="66">
        <v>12500</v>
      </c>
    </row>
    <row r="70" spans="1:6" s="56" customFormat="1" ht="13.5">
      <c r="A70" s="17" t="s">
        <v>234</v>
      </c>
      <c r="B70" s="65"/>
      <c r="C70" s="101" t="s">
        <v>239</v>
      </c>
      <c r="D70" s="66">
        <v>318000</v>
      </c>
      <c r="E70"/>
      <c r="F70"/>
    </row>
    <row r="71" spans="1:4" s="56" customFormat="1" ht="13.5">
      <c r="A71" s="17" t="s">
        <v>235</v>
      </c>
      <c r="B71" s="65"/>
      <c r="C71" s="101" t="s">
        <v>238</v>
      </c>
      <c r="D71" s="66">
        <v>318000</v>
      </c>
    </row>
    <row r="72" spans="1:4" s="56" customFormat="1" ht="13.5">
      <c r="A72" s="17" t="s">
        <v>236</v>
      </c>
      <c r="B72" s="65"/>
      <c r="C72" s="101" t="s">
        <v>240</v>
      </c>
      <c r="D72" s="66">
        <v>318000</v>
      </c>
    </row>
    <row r="73" spans="1:4" s="56" customFormat="1" ht="13.5">
      <c r="A73" s="17" t="s">
        <v>237</v>
      </c>
      <c r="B73" s="65"/>
      <c r="C73" s="101" t="s">
        <v>241</v>
      </c>
      <c r="D73" s="66">
        <v>318000</v>
      </c>
    </row>
    <row r="74" spans="1:4" s="56" customFormat="1" ht="13.5">
      <c r="A74" s="127"/>
      <c r="B74" s="128"/>
      <c r="C74" s="19" t="s">
        <v>232</v>
      </c>
      <c r="D74" s="81">
        <f>SUM(D63:D73)</f>
        <v>15864500</v>
      </c>
    </row>
    <row r="75" spans="1:6" ht="13.5">
      <c r="A75" s="9" t="s">
        <v>70</v>
      </c>
      <c r="B75" s="9"/>
      <c r="C75" s="9"/>
      <c r="D75" s="9"/>
      <c r="E75" s="56"/>
      <c r="F75" s="56"/>
    </row>
    <row r="76" spans="1:4" ht="13.5">
      <c r="A76" s="20" t="s">
        <v>71</v>
      </c>
      <c r="B76" s="6" t="s">
        <v>4</v>
      </c>
      <c r="C76" s="21" t="s">
        <v>72</v>
      </c>
      <c r="D76" s="71">
        <v>30000</v>
      </c>
    </row>
    <row r="77" spans="1:4" ht="13.5">
      <c r="A77" s="20" t="s">
        <v>73</v>
      </c>
      <c r="B77" s="6"/>
      <c r="C77" s="21" t="s">
        <v>74</v>
      </c>
      <c r="D77" s="71">
        <v>157000</v>
      </c>
    </row>
    <row r="78" spans="1:4" ht="13.5">
      <c r="A78" s="22" t="s">
        <v>75</v>
      </c>
      <c r="B78" s="9"/>
      <c r="C78" s="21" t="s">
        <v>76</v>
      </c>
      <c r="D78" s="71">
        <v>12000</v>
      </c>
    </row>
    <row r="79" spans="1:4" ht="13.5">
      <c r="A79" s="20" t="s">
        <v>77</v>
      </c>
      <c r="B79" s="9"/>
      <c r="C79" s="21" t="s">
        <v>78</v>
      </c>
      <c r="D79" s="71">
        <v>20000</v>
      </c>
    </row>
    <row r="80" spans="1:4" ht="13.5">
      <c r="A80" s="20" t="s">
        <v>79</v>
      </c>
      <c r="B80" s="9"/>
      <c r="C80" s="21" t="s">
        <v>80</v>
      </c>
      <c r="D80" s="71">
        <v>10000</v>
      </c>
    </row>
    <row r="81" spans="1:4" ht="13.5">
      <c r="A81" s="20" t="s">
        <v>81</v>
      </c>
      <c r="B81" s="9"/>
      <c r="C81" s="21" t="s">
        <v>82</v>
      </c>
      <c r="D81" s="71">
        <v>8000</v>
      </c>
    </row>
    <row r="82" spans="1:4" ht="13.5">
      <c r="A82" s="20" t="s">
        <v>83</v>
      </c>
      <c r="B82" s="9"/>
      <c r="C82" s="21" t="s">
        <v>84</v>
      </c>
      <c r="D82" s="71">
        <v>5000</v>
      </c>
    </row>
    <row r="83" spans="1:4" ht="13.5">
      <c r="A83" s="20" t="s">
        <v>85</v>
      </c>
      <c r="B83" s="9"/>
      <c r="C83" s="21" t="s">
        <v>86</v>
      </c>
      <c r="D83" s="71">
        <v>90000</v>
      </c>
    </row>
    <row r="84" spans="1:4" ht="13.5">
      <c r="A84" s="20" t="s">
        <v>87</v>
      </c>
      <c r="B84" s="9"/>
      <c r="C84" s="21" t="s">
        <v>88</v>
      </c>
      <c r="D84" s="71">
        <v>2000</v>
      </c>
    </row>
    <row r="85" spans="1:4" ht="13.5">
      <c r="A85" s="20" t="s">
        <v>89</v>
      </c>
      <c r="B85" s="9"/>
      <c r="C85" s="21" t="s">
        <v>90</v>
      </c>
      <c r="D85" s="71">
        <v>12000</v>
      </c>
    </row>
    <row r="86" spans="1:4" ht="13.5">
      <c r="A86" s="20" t="s">
        <v>91</v>
      </c>
      <c r="B86" s="9"/>
      <c r="C86" s="21" t="s">
        <v>92</v>
      </c>
      <c r="D86" s="71">
        <v>12000</v>
      </c>
    </row>
    <row r="87" spans="1:4" ht="13.5">
      <c r="A87" s="20" t="s">
        <v>93</v>
      </c>
      <c r="B87" s="9"/>
      <c r="C87" s="21" t="s">
        <v>94</v>
      </c>
      <c r="D87" s="71">
        <v>50000</v>
      </c>
    </row>
    <row r="88" spans="1:4" ht="13.5">
      <c r="A88" s="20" t="s">
        <v>95</v>
      </c>
      <c r="B88" s="9"/>
      <c r="C88" s="23" t="s">
        <v>96</v>
      </c>
      <c r="D88" s="73">
        <v>115000</v>
      </c>
    </row>
    <row r="89" spans="1:4" ht="13.5">
      <c r="A89" s="20" t="s">
        <v>97</v>
      </c>
      <c r="B89" s="9"/>
      <c r="C89" s="23" t="s">
        <v>98</v>
      </c>
      <c r="D89" s="71">
        <v>30000</v>
      </c>
    </row>
    <row r="90" spans="1:4" ht="13.5">
      <c r="A90" s="20" t="s">
        <v>99</v>
      </c>
      <c r="B90" s="9"/>
      <c r="C90" s="23" t="s">
        <v>100</v>
      </c>
      <c r="D90" s="71">
        <v>5000</v>
      </c>
    </row>
    <row r="91" spans="1:4" ht="13.5">
      <c r="A91" s="20" t="s">
        <v>101</v>
      </c>
      <c r="B91" s="9"/>
      <c r="C91" s="23" t="s">
        <v>102</v>
      </c>
      <c r="D91" s="71">
        <v>40000</v>
      </c>
    </row>
    <row r="92" spans="1:4" ht="13.5">
      <c r="A92" s="20" t="s">
        <v>103</v>
      </c>
      <c r="B92" s="9"/>
      <c r="C92" s="23" t="s">
        <v>100</v>
      </c>
      <c r="D92" s="71">
        <v>10000</v>
      </c>
    </row>
    <row r="93" spans="1:4" ht="13.5">
      <c r="A93" s="20" t="s">
        <v>104</v>
      </c>
      <c r="B93" s="9"/>
      <c r="C93" s="23" t="s">
        <v>105</v>
      </c>
      <c r="D93" s="73">
        <v>20000</v>
      </c>
    </row>
    <row r="94" spans="1:4" ht="13.5">
      <c r="A94" s="20" t="s">
        <v>106</v>
      </c>
      <c r="B94" s="9"/>
      <c r="C94" s="21" t="s">
        <v>107</v>
      </c>
      <c r="D94" s="71">
        <v>5000</v>
      </c>
    </row>
    <row r="95" spans="1:4" ht="13.5">
      <c r="A95" s="20" t="s">
        <v>108</v>
      </c>
      <c r="B95" s="9"/>
      <c r="C95" s="23" t="s">
        <v>109</v>
      </c>
      <c r="D95" s="73">
        <v>80000</v>
      </c>
    </row>
    <row r="96" spans="1:4" ht="13.5">
      <c r="A96" s="24" t="s">
        <v>110</v>
      </c>
      <c r="B96" s="9"/>
      <c r="C96" s="25" t="s">
        <v>111</v>
      </c>
      <c r="D96" s="74">
        <v>100000</v>
      </c>
    </row>
    <row r="97" spans="1:4" ht="19.5" customHeight="1">
      <c r="A97" s="26" t="s">
        <v>112</v>
      </c>
      <c r="B97" s="9"/>
      <c r="C97" s="25" t="s">
        <v>113</v>
      </c>
      <c r="D97" s="74">
        <v>25000</v>
      </c>
    </row>
    <row r="98" spans="1:4" ht="13.5">
      <c r="A98" s="20" t="s">
        <v>114</v>
      </c>
      <c r="B98" s="9"/>
      <c r="C98" s="21" t="s">
        <v>115</v>
      </c>
      <c r="D98" s="71">
        <v>4000</v>
      </c>
    </row>
    <row r="99" spans="1:4" ht="13.5">
      <c r="A99" s="20" t="s">
        <v>116</v>
      </c>
      <c r="B99" s="9"/>
      <c r="C99" s="27" t="s">
        <v>117</v>
      </c>
      <c r="D99" s="4">
        <v>6000</v>
      </c>
    </row>
    <row r="100" spans="1:4" ht="13.5">
      <c r="A100" s="20" t="s">
        <v>118</v>
      </c>
      <c r="B100" s="9"/>
      <c r="C100" s="102" t="s">
        <v>119</v>
      </c>
      <c r="D100" s="75">
        <v>790000</v>
      </c>
    </row>
    <row r="101" spans="1:4" ht="13.5">
      <c r="A101" s="20" t="s">
        <v>120</v>
      </c>
      <c r="B101" s="9"/>
      <c r="C101" s="102" t="s">
        <v>121</v>
      </c>
      <c r="D101" s="76">
        <v>55000</v>
      </c>
    </row>
    <row r="102" spans="1:4" ht="13.5">
      <c r="A102" s="20" t="s">
        <v>122</v>
      </c>
      <c r="B102" s="9"/>
      <c r="C102" s="102" t="s">
        <v>263</v>
      </c>
      <c r="D102" s="76">
        <v>30000</v>
      </c>
    </row>
    <row r="103" spans="1:4" ht="13.5">
      <c r="A103" s="29" t="s">
        <v>123</v>
      </c>
      <c r="B103" s="6"/>
      <c r="C103" s="102" t="s">
        <v>124</v>
      </c>
      <c r="D103" s="71">
        <v>15000</v>
      </c>
    </row>
    <row r="104" spans="1:4" ht="13.5">
      <c r="A104" s="29" t="s">
        <v>125</v>
      </c>
      <c r="B104" s="6"/>
      <c r="C104" s="102" t="s">
        <v>126</v>
      </c>
      <c r="D104" s="71">
        <v>12000</v>
      </c>
    </row>
    <row r="105" spans="1:4" ht="13.5">
      <c r="A105" s="29" t="s">
        <v>127</v>
      </c>
      <c r="B105" s="6"/>
      <c r="C105" s="102" t="s">
        <v>128</v>
      </c>
      <c r="D105" s="71">
        <v>10000</v>
      </c>
    </row>
    <row r="106" spans="1:4" ht="13.5">
      <c r="A106" s="29" t="s">
        <v>129</v>
      </c>
      <c r="B106" s="6"/>
      <c r="C106" s="102" t="s">
        <v>130</v>
      </c>
      <c r="D106" s="71">
        <v>15000</v>
      </c>
    </row>
    <row r="107" spans="1:4" ht="13.5">
      <c r="A107" s="29" t="s">
        <v>131</v>
      </c>
      <c r="B107" s="6"/>
      <c r="C107" s="102" t="s">
        <v>128</v>
      </c>
      <c r="D107" s="71">
        <v>7000</v>
      </c>
    </row>
    <row r="108" spans="1:4" ht="13.5">
      <c r="A108" s="29" t="s">
        <v>132</v>
      </c>
      <c r="B108" s="6"/>
      <c r="C108" s="102" t="s">
        <v>133</v>
      </c>
      <c r="D108" s="71">
        <v>12000</v>
      </c>
    </row>
    <row r="109" spans="1:4" ht="13.5">
      <c r="A109" s="29" t="s">
        <v>134</v>
      </c>
      <c r="B109" s="6"/>
      <c r="C109" s="102" t="s">
        <v>135</v>
      </c>
      <c r="D109" s="71">
        <v>12000</v>
      </c>
    </row>
    <row r="110" spans="1:4" ht="13.5">
      <c r="A110" s="29" t="s">
        <v>136</v>
      </c>
      <c r="B110" s="6"/>
      <c r="C110" s="102" t="s">
        <v>137</v>
      </c>
      <c r="D110" s="71">
        <v>7000</v>
      </c>
    </row>
    <row r="111" spans="1:4" ht="13.5">
      <c r="A111" s="29" t="s">
        <v>138</v>
      </c>
      <c r="B111" s="6"/>
      <c r="C111" s="102" t="s">
        <v>139</v>
      </c>
      <c r="D111" s="71">
        <v>5000</v>
      </c>
    </row>
    <row r="112" spans="1:4" ht="13.5">
      <c r="A112" s="29" t="s">
        <v>140</v>
      </c>
      <c r="B112" s="6"/>
      <c r="C112" s="102" t="s">
        <v>141</v>
      </c>
      <c r="D112" s="71">
        <v>7000</v>
      </c>
    </row>
    <row r="113" spans="1:4" ht="13.5">
      <c r="A113" s="29" t="s">
        <v>142</v>
      </c>
      <c r="B113" s="6"/>
      <c r="C113" s="102" t="s">
        <v>143</v>
      </c>
      <c r="D113" s="71">
        <v>7000</v>
      </c>
    </row>
    <row r="114" spans="1:4" ht="13.5">
      <c r="A114" s="29" t="s">
        <v>144</v>
      </c>
      <c r="B114" s="6"/>
      <c r="C114" s="102" t="s">
        <v>145</v>
      </c>
      <c r="D114" s="71">
        <v>10000</v>
      </c>
    </row>
    <row r="115" spans="1:4" ht="13.5">
      <c r="A115" s="29" t="s">
        <v>146</v>
      </c>
      <c r="B115" s="6"/>
      <c r="C115" s="102" t="s">
        <v>147</v>
      </c>
      <c r="D115" s="71">
        <v>7000</v>
      </c>
    </row>
    <row r="116" spans="1:4" ht="13.5">
      <c r="A116" s="29" t="s">
        <v>148</v>
      </c>
      <c r="B116" s="6"/>
      <c r="C116" s="102" t="s">
        <v>149</v>
      </c>
      <c r="D116" s="75">
        <v>30000</v>
      </c>
    </row>
    <row r="117" spans="1:4" ht="13.5">
      <c r="A117" s="29" t="s">
        <v>150</v>
      </c>
      <c r="B117" s="6"/>
      <c r="C117" s="102" t="s">
        <v>151</v>
      </c>
      <c r="D117" s="71">
        <v>11000</v>
      </c>
    </row>
    <row r="118" spans="1:6" s="56" customFormat="1" ht="13.5">
      <c r="A118" s="29" t="s">
        <v>264</v>
      </c>
      <c r="B118" s="6"/>
      <c r="C118" s="102" t="s">
        <v>260</v>
      </c>
      <c r="D118" s="71">
        <v>375000</v>
      </c>
      <c r="E118"/>
      <c r="F118"/>
    </row>
    <row r="119" spans="1:6" ht="13.5">
      <c r="A119" s="29" t="s">
        <v>152</v>
      </c>
      <c r="B119" s="6"/>
      <c r="C119" s="21" t="s">
        <v>153</v>
      </c>
      <c r="D119" s="71">
        <v>18000</v>
      </c>
      <c r="E119" s="56"/>
      <c r="F119" s="56"/>
    </row>
    <row r="120" spans="1:4" ht="13.5">
      <c r="A120" s="29" t="s">
        <v>154</v>
      </c>
      <c r="B120" s="6"/>
      <c r="C120" s="28" t="s">
        <v>155</v>
      </c>
      <c r="D120" s="71">
        <v>15000</v>
      </c>
    </row>
    <row r="121" spans="1:4" ht="13.5">
      <c r="A121" s="29" t="s">
        <v>156</v>
      </c>
      <c r="B121" s="18"/>
      <c r="C121" s="28" t="s">
        <v>157</v>
      </c>
      <c r="D121" s="71">
        <v>17510</v>
      </c>
    </row>
    <row r="122" spans="1:4" ht="13.5">
      <c r="A122" s="29" t="s">
        <v>158</v>
      </c>
      <c r="B122" s="18"/>
      <c r="C122" s="102" t="s">
        <v>259</v>
      </c>
      <c r="D122" s="71">
        <v>379000</v>
      </c>
    </row>
    <row r="123" spans="1:4" ht="13.5">
      <c r="A123" s="29" t="s">
        <v>187</v>
      </c>
      <c r="B123" s="59"/>
      <c r="C123" s="102" t="s">
        <v>188</v>
      </c>
      <c r="D123" s="55">
        <v>70000</v>
      </c>
    </row>
    <row r="124" spans="1:4" ht="13.5">
      <c r="A124" s="29" t="s">
        <v>212</v>
      </c>
      <c r="B124" s="59"/>
      <c r="C124" s="102" t="s">
        <v>261</v>
      </c>
      <c r="D124" s="55">
        <v>230000</v>
      </c>
    </row>
    <row r="125" spans="1:4" ht="13.5">
      <c r="A125" s="29" t="s">
        <v>230</v>
      </c>
      <c r="B125" s="59"/>
      <c r="C125" s="28" t="s">
        <v>233</v>
      </c>
      <c r="D125" s="55">
        <v>12400</v>
      </c>
    </row>
    <row r="126" spans="1:6" s="56" customFormat="1" ht="13.5">
      <c r="A126" s="114"/>
      <c r="B126" s="115"/>
      <c r="C126" s="9" t="s">
        <v>232</v>
      </c>
      <c r="D126" s="79">
        <f>SUM(D76:D125)</f>
        <v>3006910</v>
      </c>
      <c r="E126"/>
      <c r="F126"/>
    </row>
    <row r="127" spans="1:6" ht="13.5">
      <c r="A127" s="30" t="s">
        <v>159</v>
      </c>
      <c r="B127" s="31"/>
      <c r="C127" s="31"/>
      <c r="D127" s="31"/>
      <c r="E127" s="56"/>
      <c r="F127" s="56"/>
    </row>
    <row r="128" spans="1:4" ht="13.5">
      <c r="A128" s="32" t="s">
        <v>160</v>
      </c>
      <c r="B128" s="6"/>
      <c r="C128" s="33" t="s">
        <v>194</v>
      </c>
      <c r="D128" s="71">
        <v>17800</v>
      </c>
    </row>
    <row r="129" spans="1:4" ht="13.5">
      <c r="A129" s="32" t="s">
        <v>161</v>
      </c>
      <c r="B129" s="35"/>
      <c r="C129" s="34" t="s">
        <v>162</v>
      </c>
      <c r="D129" s="72">
        <v>46300</v>
      </c>
    </row>
    <row r="130" spans="1:4" ht="13.5">
      <c r="A130" s="32" t="s">
        <v>163</v>
      </c>
      <c r="B130" s="35"/>
      <c r="C130" s="34" t="s">
        <v>164</v>
      </c>
      <c r="D130" s="72">
        <v>8673</v>
      </c>
    </row>
    <row r="131" spans="1:4" ht="13.5">
      <c r="A131" s="32" t="s">
        <v>165</v>
      </c>
      <c r="B131" s="35"/>
      <c r="C131" s="34" t="s">
        <v>166</v>
      </c>
      <c r="D131" s="72">
        <v>162500</v>
      </c>
    </row>
    <row r="132" spans="1:4" ht="13.5">
      <c r="A132" s="32" t="s">
        <v>195</v>
      </c>
      <c r="B132" s="62"/>
      <c r="C132" s="33" t="s">
        <v>196</v>
      </c>
      <c r="D132" s="72">
        <v>450000</v>
      </c>
    </row>
    <row r="133" spans="1:4" ht="13.5">
      <c r="A133" s="32" t="s">
        <v>198</v>
      </c>
      <c r="B133" s="62"/>
      <c r="C133" s="33" t="s">
        <v>197</v>
      </c>
      <c r="D133" s="72">
        <v>70000</v>
      </c>
    </row>
    <row r="134" spans="1:4" ht="13.5">
      <c r="A134" s="32" t="s">
        <v>201</v>
      </c>
      <c r="B134" s="62"/>
      <c r="C134" s="33" t="s">
        <v>202</v>
      </c>
      <c r="D134" s="72">
        <v>80000</v>
      </c>
    </row>
    <row r="135" spans="1:4" ht="13.5">
      <c r="A135" s="114"/>
      <c r="B135" s="115"/>
      <c r="C135" s="9" t="s">
        <v>232</v>
      </c>
      <c r="D135" s="79">
        <f>SUM(D128:D134)</f>
        <v>835273</v>
      </c>
    </row>
    <row r="136" spans="1:4" ht="13.5">
      <c r="A136" s="116" t="s">
        <v>167</v>
      </c>
      <c r="B136" s="117"/>
      <c r="C136" s="118"/>
      <c r="D136" s="83">
        <v>5000</v>
      </c>
    </row>
    <row r="137" spans="1:4" ht="13.5">
      <c r="A137" s="116" t="s">
        <v>168</v>
      </c>
      <c r="B137" s="119"/>
      <c r="C137" s="120"/>
      <c r="D137" s="83">
        <v>25000</v>
      </c>
    </row>
    <row r="138" spans="1:4" ht="14.25" thickBot="1">
      <c r="A138" s="36"/>
      <c r="B138" s="37"/>
      <c r="C138" s="38" t="s">
        <v>169</v>
      </c>
      <c r="D138" s="82">
        <f>SUM(D45+D50+D61+D74+D126+D135+D136+D137)</f>
        <v>47618683</v>
      </c>
    </row>
    <row r="139" ht="14.25" thickTop="1"/>
    <row r="141" spans="5:6" ht="13.5">
      <c r="E141" s="103"/>
      <c r="F141" s="103"/>
    </row>
    <row r="142" spans="5:6" ht="13.5">
      <c r="E142" s="103"/>
      <c r="F142" s="103"/>
    </row>
    <row r="143" spans="5:6" ht="13.5">
      <c r="E143" s="103"/>
      <c r="F143" s="103"/>
    </row>
    <row r="144" spans="5:6" ht="13.5">
      <c r="E144" s="103"/>
      <c r="F144" s="103"/>
    </row>
    <row r="145" spans="5:6" ht="13.5">
      <c r="E145" s="103"/>
      <c r="F145" s="103"/>
    </row>
    <row r="146" spans="5:6" ht="13.5">
      <c r="E146" s="103"/>
      <c r="F146" s="103"/>
    </row>
    <row r="147" spans="5:6" ht="13.5">
      <c r="E147" s="103"/>
      <c r="F147" s="103"/>
    </row>
    <row r="148" spans="5:6" ht="13.5">
      <c r="E148" s="103"/>
      <c r="F148" s="103"/>
    </row>
    <row r="149" spans="5:6" ht="13.5">
      <c r="E149" s="103"/>
      <c r="F149" s="103"/>
    </row>
    <row r="150" spans="5:6" ht="13.5">
      <c r="E150" s="103"/>
      <c r="F150" s="103"/>
    </row>
    <row r="151" spans="5:6" ht="13.5">
      <c r="E151" s="103"/>
      <c r="F151" s="103"/>
    </row>
    <row r="152" spans="5:6" ht="13.5">
      <c r="E152" s="103"/>
      <c r="F152" s="103"/>
    </row>
    <row r="153" spans="5:6" ht="13.5">
      <c r="E153" s="103"/>
      <c r="F153" s="103"/>
    </row>
    <row r="154" spans="5:6" ht="13.5">
      <c r="E154" s="103"/>
      <c r="F154" s="103"/>
    </row>
    <row r="155" spans="5:6" ht="13.5">
      <c r="E155" s="103"/>
      <c r="F155" s="103"/>
    </row>
    <row r="156" spans="5:6" ht="13.5">
      <c r="E156" s="103"/>
      <c r="F156" s="103"/>
    </row>
    <row r="157" spans="5:6" ht="13.5">
      <c r="E157" s="103"/>
      <c r="F157" s="103"/>
    </row>
    <row r="158" spans="5:6" ht="13.5">
      <c r="E158" s="103"/>
      <c r="F158" s="103"/>
    </row>
    <row r="159" spans="5:6" ht="13.5">
      <c r="E159" s="103"/>
      <c r="F159" s="103"/>
    </row>
    <row r="160" spans="5:6" ht="13.5">
      <c r="E160" s="103"/>
      <c r="F160" s="103"/>
    </row>
    <row r="161" spans="5:6" ht="13.5">
      <c r="E161" s="103"/>
      <c r="F161" s="103"/>
    </row>
    <row r="162" spans="5:6" ht="13.5">
      <c r="E162" s="103"/>
      <c r="F162" s="103"/>
    </row>
    <row r="163" spans="5:6" ht="13.5">
      <c r="E163" s="103"/>
      <c r="F163" s="103"/>
    </row>
    <row r="164" spans="5:6" ht="13.5">
      <c r="E164" s="103"/>
      <c r="F164" s="103"/>
    </row>
    <row r="165" spans="5:6" ht="13.5">
      <c r="E165" s="103"/>
      <c r="F165" s="103"/>
    </row>
    <row r="166" spans="5:6" ht="13.5">
      <c r="E166" s="103"/>
      <c r="F166" s="103"/>
    </row>
    <row r="167" spans="5:6" ht="13.5">
      <c r="E167" s="106"/>
      <c r="F167" s="106"/>
    </row>
  </sheetData>
  <sheetProtection/>
  <mergeCells count="11">
    <mergeCell ref="A74:B74"/>
    <mergeCell ref="A126:B126"/>
    <mergeCell ref="A135:B135"/>
    <mergeCell ref="A136:C136"/>
    <mergeCell ref="A137:C137"/>
    <mergeCell ref="A62:D62"/>
    <mergeCell ref="A2:C2"/>
    <mergeCell ref="A3:D3"/>
    <mergeCell ref="A45:B45"/>
    <mergeCell ref="A46:D46"/>
    <mergeCell ref="A51:D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L18" sqref="L18"/>
    </sheetView>
  </sheetViews>
  <sheetFormatPr defaultColWidth="8.796875" defaultRowHeight="14.25"/>
  <cols>
    <col min="4" max="4" width="14" style="0" customWidth="1"/>
    <col min="5" max="5" width="17.69921875" style="0" customWidth="1"/>
  </cols>
  <sheetData>
    <row r="3" ht="13.5">
      <c r="D3" s="56" t="s">
        <v>226</v>
      </c>
    </row>
    <row r="4" spans="2:7" ht="13.5">
      <c r="B4" s="129" t="s">
        <v>0</v>
      </c>
      <c r="C4" s="129"/>
      <c r="D4" s="129"/>
      <c r="E4" s="84" t="s">
        <v>213</v>
      </c>
      <c r="F4" s="45"/>
      <c r="G4" s="68"/>
    </row>
    <row r="5" spans="2:6" ht="13.5">
      <c r="B5" s="48" t="s">
        <v>214</v>
      </c>
      <c r="C5" s="50"/>
      <c r="D5" s="49"/>
      <c r="E5" s="40"/>
      <c r="F5" s="46"/>
    </row>
    <row r="6" spans="2:6" ht="13.5">
      <c r="B6" s="41" t="s">
        <v>215</v>
      </c>
      <c r="C6" s="41"/>
      <c r="D6" s="41"/>
      <c r="E6" s="42">
        <v>10000</v>
      </c>
      <c r="F6" s="46"/>
    </row>
    <row r="7" spans="2:6" ht="13.5">
      <c r="B7" s="41" t="s">
        <v>216</v>
      </c>
      <c r="C7" s="41"/>
      <c r="D7" s="41"/>
      <c r="E7" s="42">
        <v>5000</v>
      </c>
      <c r="F7" s="46"/>
    </row>
    <row r="8" spans="2:6" ht="13.5">
      <c r="B8" s="41" t="s">
        <v>217</v>
      </c>
      <c r="C8" s="41"/>
      <c r="D8" s="41"/>
      <c r="E8" s="42">
        <v>5000</v>
      </c>
      <c r="F8" s="46"/>
    </row>
    <row r="9" spans="2:11" ht="13.5">
      <c r="B9" s="41" t="s">
        <v>218</v>
      </c>
      <c r="C9" s="47"/>
      <c r="D9" s="44"/>
      <c r="E9" s="42">
        <v>5000</v>
      </c>
      <c r="F9" s="46"/>
      <c r="K9" s="67"/>
    </row>
    <row r="10" spans="2:6" ht="13.5">
      <c r="B10" s="39"/>
      <c r="C10" s="39"/>
      <c r="D10" s="39"/>
      <c r="E10" s="91">
        <f>SUM(E6:E9)</f>
        <v>25000</v>
      </c>
      <c r="F10" s="39"/>
    </row>
    <row r="11" spans="2:7" ht="13.5">
      <c r="B11" s="39"/>
      <c r="C11" s="51"/>
      <c r="D11" s="43"/>
      <c r="E11" s="39"/>
      <c r="F11" s="52"/>
      <c r="G11" s="67"/>
    </row>
  </sheetData>
  <sheetProtection/>
  <mergeCells count="1">
    <mergeCell ref="B4:D4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&amp;C&amp;"Czcionka tekstu podstawowego,Pogrubiony"&amp;9Ubezpieczenie majątku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E4"/>
  <sheetViews>
    <sheetView zoomScalePageLayoutView="0" workbookViewId="0" topLeftCell="A1">
      <selection activeCell="C10" sqref="C10"/>
    </sheetView>
  </sheetViews>
  <sheetFormatPr defaultColWidth="8.796875" defaultRowHeight="14.25"/>
  <sheetData>
    <row r="4" spans="2:5" ht="15">
      <c r="B4" s="104" t="s">
        <v>267</v>
      </c>
      <c r="C4" s="104"/>
      <c r="D4" s="103"/>
      <c r="E4" s="10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D18" sqref="D18"/>
    </sheetView>
  </sheetViews>
  <sheetFormatPr defaultColWidth="8.796875" defaultRowHeight="14.25"/>
  <cols>
    <col min="4" max="4" width="34.3984375" style="0" customWidth="1"/>
    <col min="5" max="5" width="15.19921875" style="0" customWidth="1"/>
  </cols>
  <sheetData>
    <row r="2" spans="1:5" ht="13.5">
      <c r="A2" s="56"/>
      <c r="B2" s="56"/>
      <c r="C2" s="56"/>
      <c r="D2" s="56"/>
      <c r="E2" s="56"/>
    </row>
    <row r="3" spans="1:5" ht="14.25" thickBot="1">
      <c r="A3" s="56"/>
      <c r="B3" s="56"/>
      <c r="C3" s="56"/>
      <c r="D3" s="67" t="s">
        <v>227</v>
      </c>
      <c r="E3" s="56"/>
    </row>
    <row r="4" spans="1:5" ht="13.5">
      <c r="A4" s="56"/>
      <c r="B4" s="133" t="s">
        <v>0</v>
      </c>
      <c r="C4" s="134"/>
      <c r="D4" s="134"/>
      <c r="E4" s="85" t="s">
        <v>213</v>
      </c>
    </row>
    <row r="5" spans="1:5" ht="13.5">
      <c r="A5" s="56"/>
      <c r="B5" s="135" t="s">
        <v>219</v>
      </c>
      <c r="C5" s="136"/>
      <c r="D5" s="137"/>
      <c r="E5" s="130"/>
    </row>
    <row r="6" spans="1:5" ht="13.5">
      <c r="A6" s="56"/>
      <c r="B6" s="135" t="s">
        <v>220</v>
      </c>
      <c r="C6" s="136"/>
      <c r="D6" s="137"/>
      <c r="E6" s="131"/>
    </row>
    <row r="7" spans="1:5" ht="13.5">
      <c r="A7" s="56"/>
      <c r="B7" s="135" t="s">
        <v>221</v>
      </c>
      <c r="C7" s="136"/>
      <c r="D7" s="137"/>
      <c r="E7" s="132"/>
    </row>
    <row r="8" spans="1:5" ht="13.5">
      <c r="A8" s="56"/>
      <c r="B8" s="86" t="s">
        <v>222</v>
      </c>
      <c r="C8" s="54" t="s">
        <v>223</v>
      </c>
      <c r="D8" s="53" t="s">
        <v>224</v>
      </c>
      <c r="E8" s="87">
        <v>50000</v>
      </c>
    </row>
    <row r="9" spans="1:5" ht="14.25" thickBot="1">
      <c r="A9" s="56"/>
      <c r="B9" s="88"/>
      <c r="C9" s="89"/>
      <c r="D9" s="89" t="s">
        <v>232</v>
      </c>
      <c r="E9" s="90">
        <f>SUM(E5:E8)</f>
        <v>50000</v>
      </c>
    </row>
  </sheetData>
  <sheetProtection/>
  <mergeCells count="5">
    <mergeCell ref="E5:E7"/>
    <mergeCell ref="B4:D4"/>
    <mergeCell ref="B5:D5"/>
    <mergeCell ref="B6:D6"/>
    <mergeCell ref="B7:D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Przesmycka</dc:creator>
  <cp:keywords/>
  <dc:description/>
  <cp:lastModifiedBy>Jarek</cp:lastModifiedBy>
  <cp:lastPrinted>2021-10-20T06:29:31Z</cp:lastPrinted>
  <dcterms:created xsi:type="dcterms:W3CDTF">2015-09-29T11:22:03Z</dcterms:created>
  <dcterms:modified xsi:type="dcterms:W3CDTF">2021-11-08T10:29:53Z</dcterms:modified>
  <cp:category/>
  <cp:version/>
  <cp:contentType/>
  <cp:contentStatus/>
</cp:coreProperties>
</file>